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원본" sheetId="1" state="visible" r:id="rId1"/>
    <sheet xmlns:r="http://schemas.openxmlformats.org/officeDocument/2006/relationships" name="계산표" sheetId="2" state="visible" r:id="rId2"/>
    <sheet xmlns:r="http://schemas.openxmlformats.org/officeDocument/2006/relationships" name="상품별합계" sheetId="3" state="visible" r:id="rId3"/>
  </sheets>
  <definedNames>
    <definedName name="_xlnm._FilterDatabase" localSheetId="0" hidden="1">'원본'!$A$1:$E$11</definedName>
    <definedName name="_xlnm._FilterDatabase" localSheetId="1" hidden="1">'계산표'!$A$1:$H$11</definedName>
    <definedName name="_xlnm._FilterDatabase" localSheetId="2" hidden="1">'상품별합계'!$A$5:$D$8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맑은 고딕"/>
      <charset val="129"/>
      <family val="3"/>
      <b val="1"/>
      <color theme="1"/>
      <sz val="11"/>
      <scheme val="minor"/>
    </font>
    <font>
      <name val="맑은 고딕"/>
      <charset val="129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family val="2"/>
      <color theme="1"/>
      <sz val="11"/>
      <scheme val="minor"/>
    </font>
    <font>
      <name val="맑은 고딕"/>
      <b val="1"/>
      <color rgb="00FFFFFF"/>
      <sz val="16"/>
    </font>
    <font>
      <name val="맑은 고딕"/>
      <b val="1"/>
      <sz val="11"/>
    </font>
    <font>
      <name val="맑은 고딕"/>
      <b val="1"/>
      <color rgb="00164E63"/>
      <sz val="12"/>
    </font>
    <font>
      <name val="맑은 고딕"/>
      <b val="1"/>
      <color rgb="0017324F"/>
      <sz val="11"/>
    </font>
    <font>
      <name val="맑은 고딕"/>
      <color rgb="00475569"/>
      <sz val="11"/>
    </font>
  </fonts>
  <fills count="8">
    <fill>
      <patternFill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0017324F"/>
      </patternFill>
    </fill>
    <fill>
      <patternFill patternType="solid">
        <fgColor rgb="00EAF4FF"/>
      </patternFill>
    </fill>
    <fill>
      <patternFill patternType="solid">
        <fgColor rgb="00147D83"/>
      </patternFill>
    </fill>
    <fill>
      <patternFill patternType="solid">
        <fgColor rgb="00E9F5F4"/>
      </patternFill>
    </fill>
    <fill>
      <patternFill patternType="solid">
        <fgColor rgb="00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3" fillId="3" borderId="0" applyAlignment="1" pivotButton="0" quotePrefix="0" xfId="0">
      <alignment horizontal="center" vertical="center"/>
    </xf>
    <xf numFmtId="49" fontId="2" fillId="0" borderId="0" applyAlignment="1" pivotButton="0" quotePrefix="0" xfId="0">
      <alignment vertical="center"/>
    </xf>
    <xf numFmtId="14" fontId="2" fillId="0" borderId="0" applyAlignment="1" pivotButton="0" quotePrefix="0" xfId="0">
      <alignment vertical="center"/>
    </xf>
    <xf numFmtId="3" fontId="2" fillId="0" borderId="0" applyAlignment="1" pivotButton="0" quotePrefix="0" xfId="0">
      <alignment vertical="center"/>
    </xf>
    <xf numFmtId="0" fontId="2" fillId="0" borderId="0" pivotButton="0" quotePrefix="0" xfId="0"/>
    <xf numFmtId="0" fontId="4" fillId="0" borderId="0" applyAlignment="1" pivotButton="0" quotePrefix="0" xfId="0">
      <alignment vertical="center"/>
    </xf>
    <xf numFmtId="164" fontId="4" fillId="0" borderId="0" applyAlignment="1" pivotButton="0" quotePrefix="0" xfId="0">
      <alignment vertical="center"/>
    </xf>
    <xf numFmtId="3" fontId="4" fillId="4" borderId="0" applyAlignment="1" pivotButton="0" quotePrefix="0" xfId="0">
      <alignment vertical="center"/>
    </xf>
    <xf numFmtId="3" fontId="4" fillId="0" borderId="0" applyAlignment="1" pivotButton="0" quotePrefix="0" xfId="0">
      <alignment vertical="center"/>
    </xf>
    <xf numFmtId="0" fontId="5" fillId="3" borderId="0" applyAlignment="1" pivotButton="0" quotePrefix="0" xfId="0">
      <alignment vertical="center"/>
    </xf>
    <xf numFmtId="0" fontId="6" fillId="0" borderId="0" pivotButton="0" quotePrefix="0" xfId="0"/>
    <xf numFmtId="164" fontId="7" fillId="4" borderId="0" pivotButton="0" quotePrefix="0" xfId="0"/>
    <xf numFmtId="0" fontId="3" fillId="5" borderId="0" applyAlignment="1" pivotButton="0" quotePrefix="0" xfId="0">
      <alignment horizontal="center" vertical="center"/>
    </xf>
    <xf numFmtId="3" fontId="0" fillId="0" borderId="0" pivotButton="0" quotePrefix="0" xfId="0"/>
    <xf numFmtId="0" fontId="8" fillId="6" borderId="0" pivotButton="0" quotePrefix="0" xfId="0"/>
    <xf numFmtId="3" fontId="8" fillId="6" borderId="0" pivotButton="0" quotePrefix="0" xfId="0"/>
    <xf numFmtId="0" fontId="9" fillId="7" borderId="0" pivotButton="0" quotePrefix="0" xfId="0"/>
    <xf numFmtId="164" fontId="4" fillId="0" borderId="0" applyAlignment="1" pivotButton="0" quotePrefix="0" xfId="0">
      <alignment vertical="center"/>
    </xf>
    <xf numFmtId="164" fontId="7" fillId="4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F0E6"/>
        </patternFill>
      </fill>
    </dxf>
    <dxf>
      <fill>
        <patternFill patternType="solid">
          <fgColor rgb="00E8F7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9" customWidth="1" min="2" max="2"/>
    <col width="19" customWidth="1" min="3" max="3"/>
    <col width="15" customWidth="1" min="4" max="4"/>
    <col width="19" customWidth="1" min="5" max="5"/>
  </cols>
  <sheetData>
    <row r="1" ht="26" customHeight="1">
      <c r="A1" s="1" t="inlineStr">
        <is>
          <t>기록번호</t>
        </is>
      </c>
      <c r="B1" s="1" t="inlineStr">
        <is>
          <t>날짜</t>
        </is>
      </c>
      <c r="C1" s="1" t="inlineStr">
        <is>
          <t>상품</t>
        </is>
      </c>
      <c r="D1" s="1" t="inlineStr">
        <is>
          <t>수량</t>
        </is>
      </c>
      <c r="E1" s="1" t="inlineStr">
        <is>
          <t>단가(원)</t>
        </is>
      </c>
    </row>
    <row r="2" ht="23" customHeight="1">
      <c r="A2" s="2" t="inlineStr">
        <is>
          <t>O201</t>
        </is>
      </c>
      <c r="B2" s="3" t="n">
        <v>46328</v>
      </c>
      <c r="C2" s="2" t="inlineStr">
        <is>
          <t>유자차</t>
        </is>
      </c>
      <c r="D2" s="4" t="n">
        <v>2</v>
      </c>
      <c r="E2" s="4" t="n">
        <v>4500</v>
      </c>
    </row>
    <row r="3" ht="23" customHeight="1">
      <c r="A3" s="2" t="inlineStr">
        <is>
          <t>O202</t>
        </is>
      </c>
      <c r="B3" s="3" t="n">
        <v>46328</v>
      </c>
      <c r="C3" s="2" t="inlineStr">
        <is>
          <t>머그컵</t>
        </is>
      </c>
      <c r="D3" s="4" t="n">
        <v>1</v>
      </c>
      <c r="E3" s="4" t="n">
        <v>12000</v>
      </c>
    </row>
    <row r="4" ht="23" customHeight="1">
      <c r="A4" s="2" t="inlineStr">
        <is>
          <t>O203</t>
        </is>
      </c>
      <c r="B4" s="3" t="n">
        <v>46329</v>
      </c>
      <c r="C4" s="2" t="inlineStr">
        <is>
          <t>유자차</t>
        </is>
      </c>
      <c r="D4" s="4" t="n">
        <v>0</v>
      </c>
      <c r="E4" s="4" t="n">
        <v>4500</v>
      </c>
    </row>
    <row r="5" ht="23" customHeight="1">
      <c r="A5" s="2" t="inlineStr">
        <is>
          <t>O204</t>
        </is>
      </c>
      <c r="B5" s="3" t="n">
        <v>46329</v>
      </c>
      <c r="C5" s="2" t="inlineStr">
        <is>
          <t>티백</t>
        </is>
      </c>
      <c r="D5" s="4" t="n">
        <v>3</v>
      </c>
      <c r="E5" s="5" t="n"/>
    </row>
    <row r="6" ht="23" customHeight="1">
      <c r="A6" s="2" t="inlineStr">
        <is>
          <t>O205</t>
        </is>
      </c>
      <c r="B6" s="3" t="n">
        <v>46330</v>
      </c>
      <c r="C6" s="2" t="inlineStr">
        <is>
          <t>머그컵</t>
        </is>
      </c>
      <c r="D6" s="5" t="n"/>
      <c r="E6" s="4" t="n">
        <v>12000</v>
      </c>
    </row>
    <row r="7" ht="23" customHeight="1">
      <c r="A7" s="2" t="inlineStr">
        <is>
          <t>O206</t>
        </is>
      </c>
      <c r="B7" s="3" t="n">
        <v>46330</v>
      </c>
      <c r="C7" s="2" t="inlineStr">
        <is>
          <t>티백</t>
        </is>
      </c>
      <c r="D7" s="2" t="inlineStr">
        <is>
          <t>확인 중</t>
        </is>
      </c>
      <c r="E7" s="4" t="n">
        <v>3500</v>
      </c>
    </row>
    <row r="8" ht="23" customHeight="1">
      <c r="A8" s="2" t="inlineStr">
        <is>
          <t>O207</t>
        </is>
      </c>
      <c r="B8" s="2" t="inlineStr">
        <is>
          <t>11/5</t>
        </is>
      </c>
      <c r="C8" s="2" t="inlineStr">
        <is>
          <t>유자차</t>
        </is>
      </c>
      <c r="D8" s="4" t="n">
        <v>1</v>
      </c>
      <c r="E8" s="4" t="n">
        <v>4500</v>
      </c>
    </row>
    <row r="9" ht="23" customHeight="1">
      <c r="A9" s="2" t="inlineStr">
        <is>
          <t>O208</t>
        </is>
      </c>
      <c r="B9" s="3" t="n">
        <v>46331</v>
      </c>
      <c r="C9" s="2" t="inlineStr">
        <is>
          <t>티백</t>
        </is>
      </c>
      <c r="D9" s="4" t="n">
        <v>4</v>
      </c>
      <c r="E9" s="4" t="n">
        <v>3500</v>
      </c>
    </row>
    <row r="10" ht="23" customHeight="1">
      <c r="A10" s="2" t="inlineStr">
        <is>
          <t>O209</t>
        </is>
      </c>
      <c r="B10" s="3" t="n">
        <v>46326</v>
      </c>
      <c r="C10" s="2" t="inlineStr">
        <is>
          <t>유자차</t>
        </is>
      </c>
      <c r="D10" s="4" t="n">
        <v>3</v>
      </c>
      <c r="E10" s="4" t="n">
        <v>4500</v>
      </c>
    </row>
    <row r="11" ht="23" customHeight="1">
      <c r="A11" s="2" t="inlineStr">
        <is>
          <t>O210</t>
        </is>
      </c>
      <c r="B11" s="3" t="n">
        <v>46332</v>
      </c>
      <c r="C11" s="2" t="inlineStr">
        <is>
          <t>티백</t>
        </is>
      </c>
      <c r="D11" s="4" t="n">
        <v>-1</v>
      </c>
      <c r="E11" s="4" t="n">
        <v>3500</v>
      </c>
    </row>
  </sheetData>
  <autoFilter ref="A1:E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8" customWidth="1" min="3" max="3"/>
    <col width="17" customWidth="1" min="4" max="4"/>
    <col width="14" customWidth="1" min="5" max="5"/>
    <col width="16" customWidth="1" min="6" max="6"/>
    <col width="17" customWidth="1" min="7" max="7"/>
    <col width="23" customWidth="1" min="8" max="8"/>
  </cols>
  <sheetData>
    <row r="1" ht="29" customHeight="1">
      <c r="A1" s="1" t="inlineStr">
        <is>
          <t>원본행</t>
        </is>
      </c>
      <c r="B1" s="1" t="inlineStr">
        <is>
          <t>기록번호</t>
        </is>
      </c>
      <c r="C1" s="1" t="inlineStr">
        <is>
          <t>날짜</t>
        </is>
      </c>
      <c r="D1" s="1" t="inlineStr">
        <is>
          <t>상품</t>
        </is>
      </c>
      <c r="E1" s="1" t="inlineStr">
        <is>
          <t>수량</t>
        </is>
      </c>
      <c r="F1" s="1" t="inlineStr">
        <is>
          <t>단가(원)</t>
        </is>
      </c>
      <c r="G1" s="1" t="inlineStr">
        <is>
          <t>금액(원)</t>
        </is>
      </c>
      <c r="H1" s="1" t="inlineStr">
        <is>
          <t>확인할 점</t>
        </is>
      </c>
    </row>
    <row r="2" ht="25" customHeight="1">
      <c r="A2" s="6">
        <f>ROW('원본'!A2)</f>
        <v/>
      </c>
      <c r="B2" s="6">
        <f>IF(ISBLANK('원본'!A2),"",'원본'!A2)</f>
        <v/>
      </c>
      <c r="C2" s="18">
        <f>IF(ISBLANK('원본'!B2),"",'원본'!B2)</f>
        <v/>
      </c>
      <c r="D2" s="6">
        <f>IF(ISBLANK('원본'!C2),"",'원본'!C2)</f>
        <v/>
      </c>
      <c r="E2" s="8" t="n">
        <v>5</v>
      </c>
      <c r="F2" s="8" t="n">
        <v>4500</v>
      </c>
      <c r="G2" s="9">
        <f>IF(H2="정상",E2*F2,"")</f>
        <v/>
      </c>
      <c r="H2" s="6">
        <f>IF(C2="","날짜 빈칸",IF(NOT(AND(ISNUMBER(C2),IFERROR(C2=INT(C2),FALSE),IFERROR(C2&gt;=DATE(2000,1,1),FALSE),IFERROR(C2&lt;DATE(2101,1,1),FALSE))),"날짜 값 오류",IF(D2="","상품 빈칸",IF(AND(E2="",NOT(ISNUMBER(E2))),"수량 빈칸",IF(NOT(ISNUMBER(E2)),"수량 값 오류",IF(E2&lt;0,"수량 음수",IF(NOT(AND(ISNUMBER(E2),IFERROR(E2&gt;=0,FALSE),IFERROR(E2=INT(E2),FALSE))),"수량 값 오류",IF(AND(F2="",NOT(ISNUMBER(F2))),"단가 빈칸",IF(NOT(ISNUMBER(F2)),"단가 값 오류",IF(F2&lt;0,"단가 음수",IF(NOT(AND(ISNUMBER(F2),IFERROR(F2&gt;=0,FALSE),IFERROR(F2=INT(F2),FALSE))),"단가 값 오류","정상")))))))))))</f>
        <v/>
      </c>
    </row>
    <row r="3" ht="25" customHeight="1">
      <c r="A3" s="6">
        <f>ROW('원본'!A3)</f>
        <v/>
      </c>
      <c r="B3" s="6">
        <f>IF(ISBLANK('원본'!A3),"",'원본'!A3)</f>
        <v/>
      </c>
      <c r="C3" s="18">
        <f>IF(ISBLANK('원본'!B3),"",'원본'!B3)</f>
        <v/>
      </c>
      <c r="D3" s="6">
        <f>IF(ISBLANK('원본'!C3),"",'원본'!C3)</f>
        <v/>
      </c>
      <c r="E3" s="8" t="n">
        <v>1</v>
      </c>
      <c r="F3" s="8" t="n">
        <v>12000</v>
      </c>
      <c r="G3" s="9">
        <f>IF(H3="정상",E3*F3,"")</f>
        <v/>
      </c>
      <c r="H3" s="6">
        <f>IF(C3="","날짜 빈칸",IF(NOT(AND(ISNUMBER(C3),IFERROR(C3=INT(C3),FALSE),IFERROR(C3&gt;=DATE(2000,1,1),FALSE),IFERROR(C3&lt;DATE(2101,1,1),FALSE))),"날짜 값 오류",IF(D3="","상품 빈칸",IF(AND(E3="",NOT(ISNUMBER(E3))),"수량 빈칸",IF(NOT(ISNUMBER(E3)),"수량 값 오류",IF(E3&lt;0,"수량 음수",IF(NOT(AND(ISNUMBER(E3),IFERROR(E3&gt;=0,FALSE),IFERROR(E3=INT(E3),FALSE))),"수량 값 오류",IF(AND(F3="",NOT(ISNUMBER(F3))),"단가 빈칸",IF(NOT(ISNUMBER(F3)),"단가 값 오류",IF(F3&lt;0,"단가 음수",IF(NOT(AND(ISNUMBER(F3),IFERROR(F3&gt;=0,FALSE),IFERROR(F3=INT(F3),FALSE))),"단가 값 오류","정상")))))))))))</f>
        <v/>
      </c>
    </row>
    <row r="4" ht="25" customHeight="1">
      <c r="A4" s="6">
        <f>ROW('원본'!A4)</f>
        <v/>
      </c>
      <c r="B4" s="6">
        <f>IF(ISBLANK('원본'!A4),"",'원본'!A4)</f>
        <v/>
      </c>
      <c r="C4" s="18">
        <f>IF(ISBLANK('원본'!B4),"",'원본'!B4)</f>
        <v/>
      </c>
      <c r="D4" s="6">
        <f>IF(ISBLANK('원본'!C4),"",'원본'!C4)</f>
        <v/>
      </c>
      <c r="E4" s="8" t="n">
        <v>0</v>
      </c>
      <c r="F4" s="8" t="n">
        <v>4500</v>
      </c>
      <c r="G4" s="9">
        <f>IF(H4="정상",E4*F4,"")</f>
        <v/>
      </c>
      <c r="H4" s="6">
        <f>IF(C4="","날짜 빈칸",IF(NOT(AND(ISNUMBER(C4),IFERROR(C4=INT(C4),FALSE),IFERROR(C4&gt;=DATE(2000,1,1),FALSE),IFERROR(C4&lt;DATE(2101,1,1),FALSE))),"날짜 값 오류",IF(D4="","상품 빈칸",IF(AND(E4="",NOT(ISNUMBER(E4))),"수량 빈칸",IF(NOT(ISNUMBER(E4)),"수량 값 오류",IF(E4&lt;0,"수량 음수",IF(NOT(AND(ISNUMBER(E4),IFERROR(E4&gt;=0,FALSE),IFERROR(E4=INT(E4),FALSE))),"수량 값 오류",IF(AND(F4="",NOT(ISNUMBER(F4))),"단가 빈칸",IF(NOT(ISNUMBER(F4)),"단가 값 오류",IF(F4&lt;0,"단가 음수",IF(NOT(AND(ISNUMBER(F4),IFERROR(F4&gt;=0,FALSE),IFERROR(F4=INT(F4),FALSE))),"단가 값 오류","정상")))))))))))</f>
        <v/>
      </c>
    </row>
    <row r="5" ht="25" customHeight="1">
      <c r="A5" s="6">
        <f>ROW('원본'!A5)</f>
        <v/>
      </c>
      <c r="B5" s="6">
        <f>IF(ISBLANK('원본'!A5),"",'원본'!A5)</f>
        <v/>
      </c>
      <c r="C5" s="18">
        <f>IF(ISBLANK('원본'!B5),"",'원본'!B5)</f>
        <v/>
      </c>
      <c r="D5" s="6">
        <f>IF(ISBLANK('원본'!C5),"",'원본'!C5)</f>
        <v/>
      </c>
      <c r="E5" s="8" t="n">
        <v>3</v>
      </c>
      <c r="F5" s="8" t="n"/>
      <c r="G5" s="9">
        <f>IF(H5="정상",E5*F5,"")</f>
        <v/>
      </c>
      <c r="H5" s="6">
        <f>IF(C5="","날짜 빈칸",IF(NOT(AND(ISNUMBER(C5),IFERROR(C5=INT(C5),FALSE),IFERROR(C5&gt;=DATE(2000,1,1),FALSE),IFERROR(C5&lt;DATE(2101,1,1),FALSE))),"날짜 값 오류",IF(D5="","상품 빈칸",IF(AND(E5="",NOT(ISNUMBER(E5))),"수량 빈칸",IF(NOT(ISNUMBER(E5)),"수량 값 오류",IF(E5&lt;0,"수량 음수",IF(NOT(AND(ISNUMBER(E5),IFERROR(E5&gt;=0,FALSE),IFERROR(E5=INT(E5),FALSE))),"수량 값 오류",IF(AND(F5="",NOT(ISNUMBER(F5))),"단가 빈칸",IF(NOT(ISNUMBER(F5)),"단가 값 오류",IF(F5&lt;0,"단가 음수",IF(NOT(AND(ISNUMBER(F5),IFERROR(F5&gt;=0,FALSE),IFERROR(F5=INT(F5),FALSE))),"단가 값 오류","정상")))))))))))</f>
        <v/>
      </c>
    </row>
    <row r="6" ht="25" customHeight="1">
      <c r="A6" s="6">
        <f>ROW('원본'!A6)</f>
        <v/>
      </c>
      <c r="B6" s="6">
        <f>IF(ISBLANK('원본'!A6),"",'원본'!A6)</f>
        <v/>
      </c>
      <c r="C6" s="18">
        <f>IF(ISBLANK('원본'!B6),"",'원본'!B6)</f>
        <v/>
      </c>
      <c r="D6" s="6">
        <f>IF(ISBLANK('원본'!C6),"",'원본'!C6)</f>
        <v/>
      </c>
      <c r="E6" s="8" t="n"/>
      <c r="F6" s="8" t="n">
        <v>12000</v>
      </c>
      <c r="G6" s="9">
        <f>IF(H6="정상",E6*F6,"")</f>
        <v/>
      </c>
      <c r="H6" s="6">
        <f>IF(C6="","날짜 빈칸",IF(NOT(AND(ISNUMBER(C6),IFERROR(C6=INT(C6),FALSE),IFERROR(C6&gt;=DATE(2000,1,1),FALSE),IFERROR(C6&lt;DATE(2101,1,1),FALSE))),"날짜 값 오류",IF(D6="","상품 빈칸",IF(AND(E6="",NOT(ISNUMBER(E6))),"수량 빈칸",IF(NOT(ISNUMBER(E6)),"수량 값 오류",IF(E6&lt;0,"수량 음수",IF(NOT(AND(ISNUMBER(E6),IFERROR(E6&gt;=0,FALSE),IFERROR(E6=INT(E6),FALSE))),"수량 값 오류",IF(AND(F6="",NOT(ISNUMBER(F6))),"단가 빈칸",IF(NOT(ISNUMBER(F6)),"단가 값 오류",IF(F6&lt;0,"단가 음수",IF(NOT(AND(ISNUMBER(F6),IFERROR(F6&gt;=0,FALSE),IFERROR(F6=INT(F6),FALSE))),"단가 값 오류","정상")))))))))))</f>
        <v/>
      </c>
    </row>
    <row r="7" ht="25" customHeight="1">
      <c r="A7" s="6">
        <f>ROW('원본'!A7)</f>
        <v/>
      </c>
      <c r="B7" s="6">
        <f>IF(ISBLANK('원본'!A7),"",'원본'!A7)</f>
        <v/>
      </c>
      <c r="C7" s="18">
        <f>IF(ISBLANK('원본'!B7),"",'원본'!B7)</f>
        <v/>
      </c>
      <c r="D7" s="6">
        <f>IF(ISBLANK('원본'!C7),"",'원본'!C7)</f>
        <v/>
      </c>
      <c r="E7" s="8" t="inlineStr">
        <is>
          <t>확인 중</t>
        </is>
      </c>
      <c r="F7" s="8" t="n">
        <v>3500</v>
      </c>
      <c r="G7" s="9">
        <f>IF(H7="정상",E7*F7,"")</f>
        <v/>
      </c>
      <c r="H7" s="6">
        <f>IF(C7="","날짜 빈칸",IF(NOT(AND(ISNUMBER(C7),IFERROR(C7=INT(C7),FALSE),IFERROR(C7&gt;=DATE(2000,1,1),FALSE),IFERROR(C7&lt;DATE(2101,1,1),FALSE))),"날짜 값 오류",IF(D7="","상품 빈칸",IF(AND(E7="",NOT(ISNUMBER(E7))),"수량 빈칸",IF(NOT(ISNUMBER(E7)),"수량 값 오류",IF(E7&lt;0,"수량 음수",IF(NOT(AND(ISNUMBER(E7),IFERROR(E7&gt;=0,FALSE),IFERROR(E7=INT(E7),FALSE))),"수량 값 오류",IF(AND(F7="",NOT(ISNUMBER(F7))),"단가 빈칸",IF(NOT(ISNUMBER(F7)),"단가 값 오류",IF(F7&lt;0,"단가 음수",IF(NOT(AND(ISNUMBER(F7),IFERROR(F7&gt;=0,FALSE),IFERROR(F7=INT(F7),FALSE))),"단가 값 오류","정상")))))))))))</f>
        <v/>
      </c>
    </row>
    <row r="8" ht="25" customHeight="1">
      <c r="A8" s="6">
        <f>ROW('원본'!A8)</f>
        <v/>
      </c>
      <c r="B8" s="6">
        <f>IF(ISBLANK('원본'!A8),"",'원본'!A8)</f>
        <v/>
      </c>
      <c r="C8" s="18">
        <f>IF(ISBLANK('원본'!B8),"",'원본'!B8)</f>
        <v/>
      </c>
      <c r="D8" s="6">
        <f>IF(ISBLANK('원본'!C8),"",'원본'!C8)</f>
        <v/>
      </c>
      <c r="E8" s="8" t="n">
        <v>1</v>
      </c>
      <c r="F8" s="8" t="n">
        <v>4500</v>
      </c>
      <c r="G8" s="9">
        <f>IF(H8="정상",E8*F8,"")</f>
        <v/>
      </c>
      <c r="H8" s="6">
        <f>IF(C8="","날짜 빈칸",IF(NOT(AND(ISNUMBER(C8),IFERROR(C8=INT(C8),FALSE),IFERROR(C8&gt;=DATE(2000,1,1),FALSE),IFERROR(C8&lt;DATE(2101,1,1),FALSE))),"날짜 값 오류",IF(D8="","상품 빈칸",IF(AND(E8="",NOT(ISNUMBER(E8))),"수량 빈칸",IF(NOT(ISNUMBER(E8)),"수량 값 오류",IF(E8&lt;0,"수량 음수",IF(NOT(AND(ISNUMBER(E8),IFERROR(E8&gt;=0,FALSE),IFERROR(E8=INT(E8),FALSE))),"수량 값 오류",IF(AND(F8="",NOT(ISNUMBER(F8))),"단가 빈칸",IF(NOT(ISNUMBER(F8)),"단가 값 오류",IF(F8&lt;0,"단가 음수",IF(NOT(AND(ISNUMBER(F8),IFERROR(F8&gt;=0,FALSE),IFERROR(F8=INT(F8),FALSE))),"단가 값 오류","정상")))))))))))</f>
        <v/>
      </c>
    </row>
    <row r="9" ht="25" customHeight="1">
      <c r="A9" s="6">
        <f>ROW('원본'!A9)</f>
        <v/>
      </c>
      <c r="B9" s="6">
        <f>IF(ISBLANK('원본'!A9),"",'원본'!A9)</f>
        <v/>
      </c>
      <c r="C9" s="18">
        <f>IF(ISBLANK('원본'!B9),"",'원본'!B9)</f>
        <v/>
      </c>
      <c r="D9" s="6">
        <f>IF(ISBLANK('원본'!C9),"",'원본'!C9)</f>
        <v/>
      </c>
      <c r="E9" s="8" t="n">
        <v>4</v>
      </c>
      <c r="F9" s="8" t="n">
        <v>3500</v>
      </c>
      <c r="G9" s="9">
        <f>IF(H9="정상",E9*F9,"")</f>
        <v/>
      </c>
      <c r="H9" s="6">
        <f>IF(C9="","날짜 빈칸",IF(NOT(AND(ISNUMBER(C9),IFERROR(C9=INT(C9),FALSE),IFERROR(C9&gt;=DATE(2000,1,1),FALSE),IFERROR(C9&lt;DATE(2101,1,1),FALSE))),"날짜 값 오류",IF(D9="","상품 빈칸",IF(AND(E9="",NOT(ISNUMBER(E9))),"수량 빈칸",IF(NOT(ISNUMBER(E9)),"수량 값 오류",IF(E9&lt;0,"수량 음수",IF(NOT(AND(ISNUMBER(E9),IFERROR(E9&gt;=0,FALSE),IFERROR(E9=INT(E9),FALSE))),"수량 값 오류",IF(AND(F9="",NOT(ISNUMBER(F9))),"단가 빈칸",IF(NOT(ISNUMBER(F9)),"단가 값 오류",IF(F9&lt;0,"단가 음수",IF(NOT(AND(ISNUMBER(F9),IFERROR(F9&gt;=0,FALSE),IFERROR(F9=INT(F9),FALSE))),"단가 값 오류","정상")))))))))))</f>
        <v/>
      </c>
    </row>
    <row r="10" ht="25" customHeight="1">
      <c r="A10" s="6">
        <f>ROW('원본'!A10)</f>
        <v/>
      </c>
      <c r="B10" s="6">
        <f>IF(ISBLANK('원본'!A10),"",'원본'!A10)</f>
        <v/>
      </c>
      <c r="C10" s="18">
        <f>IF(ISBLANK('원본'!B10),"",'원본'!B10)</f>
        <v/>
      </c>
      <c r="D10" s="6">
        <f>IF(ISBLANK('원본'!C10),"",'원본'!C10)</f>
        <v/>
      </c>
      <c r="E10" s="8" t="n">
        <v>3</v>
      </c>
      <c r="F10" s="8" t="n">
        <v>4500</v>
      </c>
      <c r="G10" s="9">
        <f>IF(H10="정상",E10*F10,"")</f>
        <v/>
      </c>
      <c r="H10" s="6">
        <f>IF(C10="","날짜 빈칸",IF(NOT(AND(ISNUMBER(C10),IFERROR(C10=INT(C10),FALSE),IFERROR(C10&gt;=DATE(2000,1,1),FALSE),IFERROR(C10&lt;DATE(2101,1,1),FALSE))),"날짜 값 오류",IF(D10="","상품 빈칸",IF(AND(E10="",NOT(ISNUMBER(E10))),"수량 빈칸",IF(NOT(ISNUMBER(E10)),"수량 값 오류",IF(E10&lt;0,"수량 음수",IF(NOT(AND(ISNUMBER(E10),IFERROR(E10&gt;=0,FALSE),IFERROR(E10=INT(E10),FALSE))),"수량 값 오류",IF(AND(F10="",NOT(ISNUMBER(F10))),"단가 빈칸",IF(NOT(ISNUMBER(F10)),"단가 값 오류",IF(F10&lt;0,"단가 음수",IF(NOT(AND(ISNUMBER(F10),IFERROR(F10&gt;=0,FALSE),IFERROR(F10=INT(F10),FALSE))),"단가 값 오류","정상")))))))))))</f>
        <v/>
      </c>
    </row>
    <row r="11" ht="25" customHeight="1">
      <c r="A11" s="6">
        <f>ROW('원본'!A11)</f>
        <v/>
      </c>
      <c r="B11" s="6">
        <f>IF(ISBLANK('원본'!A11),"",'원본'!A11)</f>
        <v/>
      </c>
      <c r="C11" s="18">
        <f>IF(ISBLANK('원본'!B11),"",'원본'!B11)</f>
        <v/>
      </c>
      <c r="D11" s="6">
        <f>IF(ISBLANK('원본'!C11),"",'원본'!C11)</f>
        <v/>
      </c>
      <c r="E11" s="8" t="n">
        <v>-1</v>
      </c>
      <c r="F11" s="8" t="n">
        <v>3500</v>
      </c>
      <c r="G11" s="9">
        <f>IF(H11="정상",E11*F11,"")</f>
        <v/>
      </c>
      <c r="H11" s="6">
        <f>IF(C11="","날짜 빈칸",IF(NOT(AND(ISNUMBER(C11),IFERROR(C11=INT(C11),FALSE),IFERROR(C11&gt;=DATE(2000,1,1),FALSE),IFERROR(C11&lt;DATE(2101,1,1),FALSE))),"날짜 값 오류",IF(D11="","상품 빈칸",IF(AND(E11="",NOT(ISNUMBER(E11))),"수량 빈칸",IF(NOT(ISNUMBER(E11)),"수량 값 오류",IF(E11&lt;0,"수량 음수",IF(NOT(AND(ISNUMBER(E11),IFERROR(E11&gt;=0,FALSE),IFERROR(E11=INT(E11),FALSE))),"수량 값 오류",IF(AND(F11="",NOT(ISNUMBER(F11))),"단가 빈칸",IF(NOT(ISNUMBER(F11)),"단가 값 오류",IF(F11&lt;0,"단가 음수",IF(NOT(AND(ISNUMBER(F11),IFERROR(F11&gt;=0,FALSE),IFERROR(F11=INT(F11),FALSE))),"단가 값 오류","정상")))))))))))</f>
        <v/>
      </c>
    </row>
  </sheetData>
  <autoFilter ref="A1:H11"/>
  <conditionalFormatting sqref="H2:H11">
    <cfRule type="expression" priority="1" dxfId="0">
      <formula>H2&lt;&gt;"정상"</formula>
    </cfRule>
    <cfRule type="expression" priority="2" dxfId="1">
      <formula>H2="정상"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2" customWidth="1" min="3" max="3"/>
    <col width="19" customWidth="1" min="4" max="4"/>
  </cols>
  <sheetData>
    <row r="1" ht="38" customHeight="1">
      <c r="A1" s="10" t="inlineStr">
        <is>
          <t>상품별 월간 집계</t>
        </is>
      </c>
    </row>
    <row r="2"/>
    <row r="3">
      <c r="A3" s="11" t="inlineStr">
        <is>
          <t>집계 기준 월</t>
        </is>
      </c>
      <c r="B3" s="19" t="n">
        <v>46327</v>
      </c>
    </row>
    <row r="4"/>
    <row r="5" ht="29" customHeight="1">
      <c r="A5" s="13" t="inlineStr">
        <is>
          <t>상품</t>
        </is>
      </c>
      <c r="B5" s="13" t="inlineStr">
        <is>
          <t>수량</t>
        </is>
      </c>
      <c r="C5" s="13" t="inlineStr">
        <is>
          <t>금액(원)</t>
        </is>
      </c>
      <c r="D5" s="13" t="inlineStr">
        <is>
          <t>건수</t>
        </is>
      </c>
    </row>
    <row r="6" ht="26" customHeight="1">
      <c r="A6" t="inlineStr">
        <is>
          <t>유자차</t>
        </is>
      </c>
      <c r="B6" s="14">
        <f>SUMIFS('계산표'!$E$2:$E$11,'계산표'!$D$2:$D$11,$A6,'계산표'!$H$2:$H$11,"정상",'계산표'!$C$2:$C$11,"&gt;="&amp;$B$3,'계산표'!$C$2:$C$11,"&lt;"&amp;EDATE($B$3,1))</f>
        <v/>
      </c>
      <c r="C6" s="14">
        <f>SUMIFS('계산표'!$G$2:$G$11,'계산표'!$D$2:$D$11,$A6,'계산표'!$H$2:$H$11,"정상",'계산표'!$C$2:$C$11,"&gt;="&amp;$B$3,'계산표'!$C$2:$C$11,"&lt;"&amp;EDATE($B$3,1))</f>
        <v/>
      </c>
      <c r="D6" s="14">
        <f>COUNTIFS('계산표'!$D$2:$D$11,$A6,'계산표'!$H$2:$H$11,"정상",'계산표'!$C$2:$C$11,"&gt;="&amp;$B$3,'계산표'!$C$2:$C$11,"&lt;"&amp;EDATE($B$3,1))</f>
        <v/>
      </c>
    </row>
    <row r="7" ht="26" customHeight="1">
      <c r="A7" t="inlineStr">
        <is>
          <t>머그컵</t>
        </is>
      </c>
      <c r="B7" s="14">
        <f>SUMIFS('계산표'!$E$2:$E$11,'계산표'!$D$2:$D$11,$A7,'계산표'!$H$2:$H$11,"정상",'계산표'!$C$2:$C$11,"&gt;="&amp;$B$3,'계산표'!$C$2:$C$11,"&lt;"&amp;EDATE($B$3,1))</f>
        <v/>
      </c>
      <c r="C7" s="14">
        <f>SUMIFS('계산표'!$G$2:$G$11,'계산표'!$D$2:$D$11,$A7,'계산표'!$H$2:$H$11,"정상",'계산표'!$C$2:$C$11,"&gt;="&amp;$B$3,'계산표'!$C$2:$C$11,"&lt;"&amp;EDATE($B$3,1))</f>
        <v/>
      </c>
      <c r="D7" s="14">
        <f>COUNTIFS('계산표'!$D$2:$D$11,$A7,'계산표'!$H$2:$H$11,"정상",'계산표'!$C$2:$C$11,"&gt;="&amp;$B$3,'계산표'!$C$2:$C$11,"&lt;"&amp;EDATE($B$3,1))</f>
        <v/>
      </c>
    </row>
    <row r="8" ht="26" customHeight="1">
      <c r="A8" t="inlineStr">
        <is>
          <t>티백</t>
        </is>
      </c>
      <c r="B8" s="14">
        <f>SUMIFS('계산표'!$E$2:$E$11,'계산표'!$D$2:$D$11,$A8,'계산표'!$H$2:$H$11,"정상",'계산표'!$C$2:$C$11,"&gt;="&amp;$B$3,'계산표'!$C$2:$C$11,"&lt;"&amp;EDATE($B$3,1))</f>
        <v/>
      </c>
      <c r="C8" s="14">
        <f>SUMIFS('계산표'!$G$2:$G$11,'계산표'!$D$2:$D$11,$A8,'계산표'!$H$2:$H$11,"정상",'계산표'!$C$2:$C$11,"&gt;="&amp;$B$3,'계산표'!$C$2:$C$11,"&lt;"&amp;EDATE($B$3,1))</f>
        <v/>
      </c>
      <c r="D8" s="14">
        <f>COUNTIFS('계산표'!$D$2:$D$11,$A8,'계산표'!$H$2:$H$11,"정상",'계산표'!$C$2:$C$11,"&gt;="&amp;$B$3,'계산표'!$C$2:$C$11,"&lt;"&amp;EDATE($B$3,1))</f>
        <v/>
      </c>
    </row>
    <row r="9" ht="29" customHeight="1">
      <c r="A9" s="15" t="inlineStr">
        <is>
          <t>합계</t>
        </is>
      </c>
      <c r="B9" s="16">
        <f>SUM(B6:B8)</f>
        <v/>
      </c>
      <c r="C9" s="16">
        <f>SUM(C6:C8)</f>
        <v/>
      </c>
      <c r="D9" s="16">
        <f>SUM(D6:D8)</f>
        <v/>
      </c>
    </row>
    <row r="10"/>
    <row r="11">
      <c r="A11" s="17" t="inlineStr">
        <is>
          <t>집계 기준</t>
        </is>
      </c>
      <c r="B11" s="17" t="inlineStr">
        <is>
          <t>정상 행만 포함</t>
        </is>
      </c>
      <c r="C11" s="17" t="inlineStr">
        <is>
          <t>0원 정상 건 포함</t>
        </is>
      </c>
      <c r="D11" s="17" t="inlineStr">
        <is>
          <t>오류·빈칸 제외</t>
        </is>
      </c>
    </row>
  </sheetData>
  <autoFilter ref="A5:D8"/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2026-11-06T02:05:12Z</dcterms:created>
  <dcterms:modified xmlns:dcterms="http://purl.org/dc/terms/" xmlns:xsi="http://www.w3.org/2001/XMLSchema-instance" xsi:type="dcterms:W3CDTF">2026-11-06T02:10:18Z</dcterms:modified>
</cp:coreProperties>
</file>