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원본" sheetId="1" state="visible" r:id="rId1"/>
    <sheet xmlns:r="http://schemas.openxmlformats.org/officeDocument/2006/relationships" name="계산표" sheetId="2" state="visible" r:id="rId2"/>
    <sheet xmlns:r="http://schemas.openxmlformats.org/officeDocument/2006/relationships" name="상품별합계" sheetId="3" state="visible" r:id="rId3"/>
  </sheets>
  <definedNames>
    <definedName name="_xlnm._FilterDatabase" localSheetId="0" hidden="1">'원본'!$A$1:$E$10</definedName>
    <definedName name="_xlnm._FilterDatabase" localSheetId="1" hidden="1">'계산표'!$A$1:$H$10</definedName>
    <definedName name="_xlnm._FilterDatabase" localSheetId="2" hidden="1">'상품별합계'!$A$5:$D$7</definedName>
  </definedNames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rlito"/>
      <sz val="11"/>
    </font>
    <font>
      <name val="Carlito"/>
      <b val="1"/>
      <color rgb="FFFFFFFF"/>
      <sz val="11"/>
    </font>
    <font>
      <name val="Carlito"/>
      <b val="1"/>
      <sz val="11"/>
    </font>
  </fonts>
  <fills count="4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</fills>
  <borders count="20">
    <border/>
    <border/>
    <border>
      <left/>
      <top/>
    </border>
    <border>
      <top/>
    </border>
    <border>
      <right/>
      <top/>
    </border>
    <border>
      <left/>
    </border>
    <border>
      <right/>
    </border>
    <border>
      <left/>
      <bottom/>
    </border>
    <border>
      <bottom/>
    </border>
    <border>
      <right/>
      <bottom/>
    </border>
    <border>
      <left/>
      <top/>
    </border>
    <border>
      <top/>
    </border>
    <border>
      <right/>
      <top/>
    </border>
    <border>
      <left/>
    </border>
    <border>
      <right/>
    </border>
    <border>
      <left/>
      <bottom/>
    </border>
    <border>
      <bottom/>
    </border>
    <border>
      <right/>
      <bottom/>
    </border>
    <border>
      <left/>
      <top/>
      <bottom/>
    </border>
    <border>
      <right/>
      <top/>
      <bottom/>
    </border>
  </borders>
  <cellStyleXfs count="1">
    <xf numFmtId="0" fontId="0" fillId="0" borderId="1"/>
  </cellStyleXfs>
  <cellXfs count="68">
    <xf numFmtId="0" fontId="0" fillId="0" borderId="0" pivotButton="0" quotePrefix="0" xfId="0"/>
    <xf numFmtId="0" fontId="0" fillId="0" borderId="1" pivotButton="0" quotePrefix="0" xfId="0"/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0" fontId="0" fillId="2" borderId="0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0" fontId="1" fillId="2" borderId="0" applyAlignment="1" pivotButton="0" quotePrefix="0" xfId="0">
      <alignment horizontal="center" vertical="center"/>
    </xf>
    <xf numFmtId="0" fontId="0" fillId="2" borderId="1" applyAlignment="1" pivotButton="0" quotePrefix="0" xfId="0">
      <alignment vertical="center"/>
    </xf>
    <xf numFmtId="0" fontId="1" fillId="2" borderId="1" applyAlignment="1" pivotButton="0" quotePrefix="0" xfId="0">
      <alignment vertical="center"/>
    </xf>
    <xf numFmtId="0" fontId="1" fillId="2" borderId="1" applyAlignment="1" pivotButton="0" quotePrefix="0" xfId="0">
      <alignment horizontal="center" vertical="center"/>
    </xf>
    <xf numFmtId="0" fontId="0" fillId="3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0" fontId="2" fillId="3" borderId="0" applyAlignment="1" pivotButton="0" quotePrefix="0" xfId="0">
      <alignment horizontal="center" vertical="center"/>
    </xf>
    <xf numFmtId="0" fontId="0" fillId="3" borderId="1" applyAlignment="1" pivotButton="0" quotePrefix="0" xfId="0">
      <alignment vertical="center"/>
    </xf>
    <xf numFmtId="0" fontId="2" fillId="3" borderId="1" applyAlignment="1" pivotButton="0" quotePrefix="0" xfId="0">
      <alignment vertical="center"/>
    </xf>
    <xf numFmtId="0" fontId="2" fillId="3" borderId="1" applyAlignment="1" pivotButton="0" quotePrefix="0" xfId="0">
      <alignment horizontal="center" vertical="center"/>
    </xf>
    <xf numFmtId="164" fontId="0" fillId="0" borderId="0" applyAlignment="1" pivotButton="0" quotePrefix="0" xfId="0">
      <alignment vertical="center"/>
    </xf>
    <xf numFmtId="164" fontId="0" fillId="0" borderId="1" applyAlignment="1" pivotButton="0" quotePrefix="0" xfId="0">
      <alignment vertical="center"/>
    </xf>
    <xf numFmtId="164" fontId="2" fillId="3" borderId="0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3" fontId="0" fillId="0" borderId="0" applyAlignment="1" pivotButton="0" quotePrefix="0" xfId="0">
      <alignment vertical="center"/>
    </xf>
    <xf numFmtId="3" fontId="0" fillId="0" borderId="1" applyAlignment="1" pivotButton="0" quotePrefix="0" xfId="0">
      <alignment vertical="center"/>
    </xf>
    <xf numFmtId="3" fontId="2" fillId="3" borderId="0" applyAlignment="1" pivotButton="0" quotePrefix="0" xfId="0">
      <alignment horizontal="center" vertical="center"/>
    </xf>
    <xf numFmtId="3" fontId="2" fillId="3" borderId="1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1" fillId="2" borderId="2" applyAlignment="1" pivotButton="0" quotePrefix="0" xfId="0">
      <alignment horizontal="center" vertical="center"/>
    </xf>
    <xf numFmtId="0" fontId="1" fillId="2" borderId="3" applyAlignment="1" pivotButton="0" quotePrefix="0" xfId="0">
      <alignment horizontal="center" vertical="center"/>
    </xf>
    <xf numFmtId="0" fontId="1" fillId="2" borderId="4" applyAlignment="1" pivotButton="0" quotePrefix="0" xfId="0">
      <alignment horizontal="center" vertical="center"/>
    </xf>
    <xf numFmtId="0" fontId="0" fillId="0" borderId="5" applyAlignment="1" pivotButton="0" quotePrefix="0" xfId="0">
      <alignment vertical="center"/>
    </xf>
    <xf numFmtId="3" fontId="0" fillId="0" borderId="6" applyAlignment="1" pivotButton="0" quotePrefix="0" xfId="0">
      <alignment vertical="center"/>
    </xf>
    <xf numFmtId="0" fontId="0" fillId="0" borderId="7" applyAlignment="1" pivotButton="0" quotePrefix="0" xfId="0">
      <alignment vertical="center"/>
    </xf>
    <xf numFmtId="164" fontId="0" fillId="0" borderId="8" applyAlignment="1" pivotButton="0" quotePrefix="0" xfId="0">
      <alignment vertical="center"/>
    </xf>
    <xf numFmtId="0" fontId="0" fillId="0" borderId="8" applyAlignment="1" pivotButton="0" quotePrefix="0" xfId="0">
      <alignment vertical="center"/>
    </xf>
    <xf numFmtId="3" fontId="0" fillId="0" borderId="8" applyAlignment="1" pivotButton="0" quotePrefix="0" xfId="0">
      <alignment vertical="center"/>
    </xf>
    <xf numFmtId="3" fontId="0" fillId="0" borderId="9" applyAlignment="1" pivotButton="0" quotePrefix="0" xfId="0">
      <alignment vertical="center"/>
    </xf>
    <xf numFmtId="0" fontId="1" fillId="2" borderId="10" applyAlignment="1" pivotButton="0" quotePrefix="0" xfId="0">
      <alignment horizontal="center" vertical="center"/>
    </xf>
    <xf numFmtId="0" fontId="1" fillId="2" borderId="11" applyAlignment="1" pivotButton="0" quotePrefix="0" xfId="0">
      <alignment horizontal="center" vertical="center"/>
    </xf>
    <xf numFmtId="0" fontId="1" fillId="2" borderId="12" applyAlignment="1" pivotButton="0" quotePrefix="0" xfId="0">
      <alignment horizontal="center" vertical="center"/>
    </xf>
    <xf numFmtId="0" fontId="0" fillId="0" borderId="13" applyAlignment="1" pivotButton="0" quotePrefix="0" xfId="0">
      <alignment vertical="center"/>
    </xf>
    <xf numFmtId="3" fontId="0" fillId="0" borderId="14" applyAlignment="1" pivotButton="0" quotePrefix="0" xfId="0">
      <alignment vertical="center"/>
    </xf>
    <xf numFmtId="0" fontId="0" fillId="0" borderId="15" applyAlignment="1" pivotButton="0" quotePrefix="0" xfId="0">
      <alignment vertical="center"/>
    </xf>
    <xf numFmtId="164" fontId="0" fillId="0" borderId="16" applyAlignment="1" pivotButton="0" quotePrefix="0" xfId="0">
      <alignment vertical="center"/>
    </xf>
    <xf numFmtId="0" fontId="0" fillId="0" borderId="16" applyAlignment="1" pivotButton="0" quotePrefix="0" xfId="0">
      <alignment vertical="center"/>
    </xf>
    <xf numFmtId="3" fontId="0" fillId="0" borderId="16" applyAlignment="1" pivotButton="0" quotePrefix="0" xfId="0">
      <alignment vertical="center"/>
    </xf>
    <xf numFmtId="3" fontId="0" fillId="0" borderId="17" applyAlignment="1" pivotButton="0" quotePrefix="0" xfId="0">
      <alignment vertical="center"/>
    </xf>
    <xf numFmtId="0" fontId="0" fillId="0" borderId="6" applyAlignment="1" pivotButton="0" quotePrefix="0" xfId="0">
      <alignment vertical="center" wrapText="1"/>
    </xf>
    <xf numFmtId="0" fontId="0" fillId="0" borderId="9" applyAlignment="1" pivotButton="0" quotePrefix="0" xfId="0">
      <alignment vertical="center" wrapText="1"/>
    </xf>
    <xf numFmtId="0" fontId="0" fillId="0" borderId="14" applyAlignment="1" pivotButton="0" quotePrefix="0" xfId="0">
      <alignment vertical="center" wrapText="1"/>
    </xf>
    <xf numFmtId="0" fontId="0" fillId="0" borderId="17" applyAlignment="1" pivotButton="0" quotePrefix="0" xfId="0">
      <alignment vertical="center" wrapText="1"/>
    </xf>
    <xf numFmtId="0" fontId="2" fillId="3" borderId="7" applyAlignment="1" pivotButton="0" quotePrefix="0" xfId="0">
      <alignment horizontal="center" vertical="center"/>
    </xf>
    <xf numFmtId="3" fontId="2" fillId="3" borderId="8" applyAlignment="1" pivotButton="0" quotePrefix="0" xfId="0">
      <alignment horizontal="center" vertical="center"/>
    </xf>
    <xf numFmtId="3" fontId="2" fillId="3" borderId="9" applyAlignment="1" pivotButton="0" quotePrefix="0" xfId="0">
      <alignment horizontal="center" vertical="center"/>
    </xf>
    <xf numFmtId="0" fontId="2" fillId="3" borderId="15" applyAlignment="1" pivotButton="0" quotePrefix="0" xfId="0">
      <alignment horizontal="center" vertical="center"/>
    </xf>
    <xf numFmtId="3" fontId="2" fillId="3" borderId="16" applyAlignment="1" pivotButton="0" quotePrefix="0" xfId="0">
      <alignment horizontal="center" vertical="center"/>
    </xf>
    <xf numFmtId="3" fontId="2" fillId="3" borderId="17" applyAlignment="1" pivotButton="0" quotePrefix="0" xfId="0">
      <alignment horizontal="center" vertical="center"/>
    </xf>
    <xf numFmtId="0" fontId="2" fillId="3" borderId="18" applyAlignment="1" pivotButton="0" quotePrefix="0" xfId="0">
      <alignment horizontal="center" vertical="center"/>
    </xf>
    <xf numFmtId="164" fontId="2" fillId="3" borderId="19" applyAlignment="1" pivotButton="0" quotePrefix="0" xfId="0">
      <alignment horizontal="center" vertical="center"/>
    </xf>
    <xf numFmtId="164" fontId="0" fillId="0" borderId="0" applyAlignment="1" pivotButton="0" quotePrefix="0" xfId="0">
      <alignment vertical="center"/>
    </xf>
    <xf numFmtId="3" fontId="0" fillId="0" borderId="0" applyAlignment="1" pivotButton="0" quotePrefix="0" xfId="0">
      <alignment vertical="center"/>
    </xf>
    <xf numFmtId="3" fontId="0" fillId="0" borderId="6" applyAlignment="1" pivotButton="0" quotePrefix="0" xfId="0">
      <alignment vertical="center"/>
    </xf>
    <xf numFmtId="164" fontId="0" fillId="0" borderId="8" applyAlignment="1" pivotButton="0" quotePrefix="0" xfId="0">
      <alignment vertical="center"/>
    </xf>
    <xf numFmtId="3" fontId="0" fillId="0" borderId="8" applyAlignment="1" pivotButton="0" quotePrefix="0" xfId="0">
      <alignment vertical="center"/>
    </xf>
    <xf numFmtId="3" fontId="0" fillId="0" borderId="9" applyAlignment="1" pivotButton="0" quotePrefix="0" xfId="0">
      <alignment vertical="center"/>
    </xf>
    <xf numFmtId="164" fontId="2" fillId="3" borderId="19" applyAlignment="1" pivotButton="0" quotePrefix="0" xfId="0">
      <alignment horizontal="center" vertical="center"/>
    </xf>
    <xf numFmtId="3" fontId="2" fillId="3" borderId="8" applyAlignment="1" pivotButton="0" quotePrefix="0" xfId="0">
      <alignment horizontal="center" vertical="center"/>
    </xf>
    <xf numFmtId="3" fontId="2" fillId="3" borderId="9" applyAlignment="1" pivotButton="0" quotePrefix="0" xfId="0">
      <alignment horizontal="center" vertical="center"/>
    </xf>
  </cellXfs>
  <cellStyles count="1">
    <cellStyle name="Normal" xfId="0"/>
  </cellStyles>
  <dxfs count="4">
    <dxf>
      <font>
        <color rgb="FFB91C1C"/>
      </font>
      <fill>
        <patternFill patternType="solid">
          <bgColor rgb="FFFCE8E6"/>
        </patternFill>
      </fill>
    </dxf>
    <dxf>
      <fill>
        <patternFill patternType="solid">
          <bgColor rgb="FFE2F0D9"/>
        </patternFill>
      </fill>
    </dxf>
    <dxf>
      <font>
        <color rgb="FF2E7D32"/>
      </font>
      <fill>
        <patternFill patternType="solid">
          <bgColor rgb="FFE2F0D9"/>
        </patternFill>
      </fill>
    </dxf>
    <dxf>
      <font>
        <color rgb="FFB91C1C"/>
      </font>
      <fill>
        <patternFill patternType="solid">
          <bgColor rgb="FFFCE8E6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style="2" min="1" max="1"/>
    <col width="14" customWidth="1" style="2" min="2" max="2"/>
    <col width="14" customWidth="1" style="2" min="3" max="3"/>
    <col width="10" customWidth="1" style="2" min="4" max="4"/>
    <col width="14" customWidth="1" style="2" min="5" max="5"/>
  </cols>
  <sheetData>
    <row r="1" ht="20" customHeight="1" s="2">
      <c r="A1" s="27" t="inlineStr">
        <is>
          <t>기록번호</t>
        </is>
      </c>
      <c r="B1" s="28" t="inlineStr">
        <is>
          <t>날짜</t>
        </is>
      </c>
      <c r="C1" s="28" t="inlineStr">
        <is>
          <t>상품</t>
        </is>
      </c>
      <c r="D1" s="28" t="inlineStr">
        <is>
          <t>수량</t>
        </is>
      </c>
      <c r="E1" s="29" t="inlineStr">
        <is>
          <t>단가(원)</t>
        </is>
      </c>
    </row>
    <row r="2" ht="20" customHeight="1" s="2">
      <c r="A2" s="30" t="inlineStr">
        <is>
          <t>E401</t>
        </is>
      </c>
      <c r="B2" s="59" t="n">
        <v>46328</v>
      </c>
      <c r="C2" s="3" t="inlineStr">
        <is>
          <t>스티커</t>
        </is>
      </c>
      <c r="D2" s="60" t="n">
        <v>0</v>
      </c>
      <c r="E2" s="61" t="n">
        <v>1000</v>
      </c>
    </row>
    <row r="3" ht="20" customHeight="1" s="2">
      <c r="A3" s="30" t="inlineStr">
        <is>
          <t>E402</t>
        </is>
      </c>
      <c r="B3" s="59" t="n">
        <v>46329</v>
      </c>
      <c r="C3" s="3" t="inlineStr">
        <is>
          <t>노트</t>
        </is>
      </c>
      <c r="D3" s="60" t="n">
        <v>2</v>
      </c>
      <c r="E3" s="61" t="n">
        <v>0</v>
      </c>
    </row>
    <row r="4" ht="20" customHeight="1" s="2">
      <c r="A4" s="30" t="inlineStr">
        <is>
          <t>E403</t>
        </is>
      </c>
      <c r="B4" s="59" t="n">
        <v>46330</v>
      </c>
      <c r="C4" s="3" t="inlineStr">
        <is>
          <t>노트</t>
        </is>
      </c>
      <c r="D4" s="60" t="n"/>
      <c r="E4" s="61" t="n">
        <v>1500</v>
      </c>
    </row>
    <row r="5" ht="20" customHeight="1" s="2">
      <c r="A5" s="30" t="inlineStr">
        <is>
          <t>E404</t>
        </is>
      </c>
      <c r="B5" s="59" t="n"/>
      <c r="C5" s="3" t="inlineStr">
        <is>
          <t>스티커</t>
        </is>
      </c>
      <c r="D5" s="60" t="n">
        <v>1</v>
      </c>
      <c r="E5" s="61" t="n">
        <v>1000</v>
      </c>
    </row>
    <row r="6" ht="20" customHeight="1" s="2">
      <c r="A6" s="30" t="inlineStr">
        <is>
          <t>E405</t>
        </is>
      </c>
      <c r="B6" s="59" t="inlineStr">
        <is>
          <t>2026-02-30</t>
        </is>
      </c>
      <c r="C6" s="3" t="inlineStr">
        <is>
          <t>노트</t>
        </is>
      </c>
      <c r="D6" s="60" t="n">
        <v>1</v>
      </c>
      <c r="E6" s="61" t="n">
        <v>1500</v>
      </c>
    </row>
    <row r="7" ht="20" customHeight="1" s="2">
      <c r="A7" s="30" t="inlineStr">
        <is>
          <t>E406</t>
        </is>
      </c>
      <c r="B7" s="59" t="n">
        <v>46331</v>
      </c>
      <c r="C7" s="3" t="inlineStr">
        <is>
          <t>스티커</t>
        </is>
      </c>
      <c r="D7" s="60" t="n">
        <v>-2</v>
      </c>
      <c r="E7" s="61" t="n">
        <v>1000</v>
      </c>
    </row>
    <row r="8" ht="20" customHeight="1" s="2">
      <c r="A8" s="30" t="inlineStr">
        <is>
          <t>E407</t>
        </is>
      </c>
      <c r="B8" s="59" t="n">
        <v>46332</v>
      </c>
      <c r="C8" s="3" t="inlineStr">
        <is>
          <t>노트</t>
        </is>
      </c>
      <c r="D8" s="60" t="inlineStr">
        <is>
          <t>2</t>
        </is>
      </c>
      <c r="E8" s="61" t="n">
        <v>1500</v>
      </c>
    </row>
    <row r="9" ht="20" customHeight="1" s="2">
      <c r="A9" s="30" t="inlineStr">
        <is>
          <t>E408</t>
        </is>
      </c>
      <c r="B9" s="59" t="n">
        <v>46333</v>
      </c>
      <c r="C9" s="3" t="n"/>
      <c r="D9" s="60" t="n">
        <v>1</v>
      </c>
      <c r="E9" s="61" t="n">
        <v>1500</v>
      </c>
    </row>
    <row r="10" ht="20" customHeight="1" s="2">
      <c r="A10" s="32" t="inlineStr">
        <is>
          <t>E409</t>
        </is>
      </c>
      <c r="B10" s="62" t="n">
        <v>46335</v>
      </c>
      <c r="C10" s="34" t="inlineStr">
        <is>
          <t>노트</t>
        </is>
      </c>
      <c r="D10" s="63" t="n">
        <v>1</v>
      </c>
      <c r="E10" s="64" t="inlineStr">
        <is>
          <t>무료</t>
        </is>
      </c>
    </row>
  </sheetData>
  <autoFilter ref="A1:E10"/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style="2" min="1" max="1"/>
    <col width="12" customWidth="1" style="2" min="2" max="2"/>
    <col width="14" customWidth="1" style="2" min="3" max="3"/>
    <col width="14" customWidth="1" style="2" min="4" max="4"/>
    <col width="10" customWidth="1" style="2" min="5" max="5"/>
    <col width="14" customWidth="1" style="2" min="6" max="6"/>
    <col width="14" customWidth="1" style="2" min="7" max="7"/>
    <col width="28" customWidth="1" style="2" min="8" max="8"/>
  </cols>
  <sheetData>
    <row r="1" ht="22" customHeight="1" s="2">
      <c r="A1" s="27" t="inlineStr">
        <is>
          <t>원본행</t>
        </is>
      </c>
      <c r="B1" s="28" t="inlineStr">
        <is>
          <t>기록번호</t>
        </is>
      </c>
      <c r="C1" s="28" t="inlineStr">
        <is>
          <t>날짜</t>
        </is>
      </c>
      <c r="D1" s="28" t="inlineStr">
        <is>
          <t>상품</t>
        </is>
      </c>
      <c r="E1" s="28" t="inlineStr">
        <is>
          <t>수량</t>
        </is>
      </c>
      <c r="F1" s="28" t="inlineStr">
        <is>
          <t>단가(원)</t>
        </is>
      </c>
      <c r="G1" s="28" t="inlineStr">
        <is>
          <t>금액(원)</t>
        </is>
      </c>
      <c r="H1" s="29" t="inlineStr">
        <is>
          <t>확인할 점</t>
        </is>
      </c>
    </row>
    <row r="2" ht="22" customHeight="1" s="2">
      <c r="A2" s="30" t="n">
        <v>2</v>
      </c>
      <c r="B2" s="3" t="inlineStr">
        <is>
          <t>E401</t>
        </is>
      </c>
      <c r="C2" s="59" t="n">
        <v>46328</v>
      </c>
      <c r="D2" s="3" t="inlineStr">
        <is>
          <t>스티커</t>
        </is>
      </c>
      <c r="E2" s="60" t="n">
        <v>0</v>
      </c>
      <c r="F2" s="60" t="n">
        <v>1000</v>
      </c>
      <c r="G2" s="60">
        <f>IF(H2="정상",E2*F2,"")</f>
        <v/>
      </c>
      <c r="H2" s="47">
        <f>IF(IF(ISBLANK(C2),"날짜 빈칸; ",IF(NOT(ISNUMBER(C2)),"날짜 잘못된 값; ",IF(OR(C2&lt;DATE(2000,1,1),C2&gt;=DATE(2101,1,1),C2&lt;&gt;INT(C2)),"날짜 잘못된 값; ","")))&amp;IF(ISBLANK(D2),"상품 빈칸; ","")&amp;IF(ISBLANK(E2),"수량 빈칸; ",IF(NOT(ISNUMBER(E2)),"수량 잘못된 값; ",IF(OR(E2&lt;0,E2&lt;&gt;INT(E2)),"수량 잘못된 값; ","")))&amp;IF(ISBLANK(F2),"단가 빈칸; ",IF(NOT(ISNUMBER(F2)),"단가 잘못된 값; ",IF(OR(F2&lt;0,F2&lt;&gt;INT(F2)),"단가 잘못된 값; ","")))="","정상",IF(ISBLANK(C2),"날짜 빈칸; ",IF(NOT(ISNUMBER(C2)),"날짜 잘못된 값; ",IF(OR(C2&lt;DATE(2000,1,1),C2&gt;=DATE(2101,1,1),C2&lt;&gt;INT(C2)),"날짜 잘못된 값; ","")))&amp;IF(ISBLANK(D2),"상품 빈칸; ","")&amp;IF(ISBLANK(E2),"수량 빈칸; ",IF(NOT(ISNUMBER(E2)),"수량 잘못된 값; ",IF(OR(E2&lt;0,E2&lt;&gt;INT(E2)),"수량 잘못된 값; ","")))&amp;IF(ISBLANK(F2),"단가 빈칸; ",IF(NOT(ISNUMBER(F2)),"단가 잘못된 값; ",IF(OR(F2&lt;0,F2&lt;&gt;INT(F2)),"단가 잘못된 값; ",""))))</f>
        <v/>
      </c>
    </row>
    <row r="3" ht="22" customHeight="1" s="2">
      <c r="A3" s="30" t="n">
        <v>3</v>
      </c>
      <c r="B3" s="3" t="inlineStr">
        <is>
          <t>E402</t>
        </is>
      </c>
      <c r="C3" s="59" t="n">
        <v>46329</v>
      </c>
      <c r="D3" s="3" t="inlineStr">
        <is>
          <t>노트</t>
        </is>
      </c>
      <c r="E3" s="60" t="n">
        <v>2</v>
      </c>
      <c r="F3" s="60" t="n">
        <v>0</v>
      </c>
      <c r="G3" s="60">
        <f>IF(H3="정상",E3*F3,"")</f>
        <v/>
      </c>
      <c r="H3" s="47">
        <f>IF(IF(ISBLANK(C3),"날짜 빈칸; ",IF(NOT(ISNUMBER(C3)),"날짜 잘못된 값; ",IF(OR(C3&lt;DATE(2000,1,1),C3&gt;=DATE(2101,1,1),C3&lt;&gt;INT(C3)),"날짜 잘못된 값; ","")))&amp;IF(ISBLANK(D3),"상품 빈칸; ","")&amp;IF(ISBLANK(E3),"수량 빈칸; ",IF(NOT(ISNUMBER(E3)),"수량 잘못된 값; ",IF(OR(E3&lt;0,E3&lt;&gt;INT(E3)),"수량 잘못된 값; ","")))&amp;IF(ISBLANK(F3),"단가 빈칸; ",IF(NOT(ISNUMBER(F3)),"단가 잘못된 값; ",IF(OR(F3&lt;0,F3&lt;&gt;INT(F3)),"단가 잘못된 값; ","")))="","정상",IF(ISBLANK(C3),"날짜 빈칸; ",IF(NOT(ISNUMBER(C3)),"날짜 잘못된 값; ",IF(OR(C3&lt;DATE(2000,1,1),C3&gt;=DATE(2101,1,1),C3&lt;&gt;INT(C3)),"날짜 잘못된 값; ","")))&amp;IF(ISBLANK(D3),"상품 빈칸; ","")&amp;IF(ISBLANK(E3),"수량 빈칸; ",IF(NOT(ISNUMBER(E3)),"수량 잘못된 값; ",IF(OR(E3&lt;0,E3&lt;&gt;INT(E3)),"수량 잘못된 값; ","")))&amp;IF(ISBLANK(F3),"단가 빈칸; ",IF(NOT(ISNUMBER(F3)),"단가 잘못된 값; ",IF(OR(F3&lt;0,F3&lt;&gt;INT(F3)),"단가 잘못된 값; ",""))))</f>
        <v/>
      </c>
    </row>
    <row r="4" ht="22" customHeight="1" s="2">
      <c r="A4" s="30" t="n">
        <v>4</v>
      </c>
      <c r="B4" s="3" t="inlineStr">
        <is>
          <t>E403</t>
        </is>
      </c>
      <c r="C4" s="59" t="n">
        <v>46330</v>
      </c>
      <c r="D4" s="3" t="inlineStr">
        <is>
          <t>노트</t>
        </is>
      </c>
      <c r="E4" s="60" t="n"/>
      <c r="F4" s="60" t="n">
        <v>1500</v>
      </c>
      <c r="G4" s="60">
        <f>IF(H4="정상",E4*F4,"")</f>
        <v/>
      </c>
      <c r="H4" s="47">
        <f>IF(IF(ISBLANK(C4),"날짜 빈칸; ",IF(NOT(ISNUMBER(C4)),"날짜 잘못된 값; ",IF(OR(C4&lt;DATE(2000,1,1),C4&gt;=DATE(2101,1,1),C4&lt;&gt;INT(C4)),"날짜 잘못된 값; ","")))&amp;IF(ISBLANK(D4),"상품 빈칸; ","")&amp;IF(ISBLANK(E4),"수량 빈칸; ",IF(NOT(ISNUMBER(E4)),"수량 잘못된 값; ",IF(OR(E4&lt;0,E4&lt;&gt;INT(E4)),"수량 잘못된 값; ","")))&amp;IF(ISBLANK(F4),"단가 빈칸; ",IF(NOT(ISNUMBER(F4)),"단가 잘못된 값; ",IF(OR(F4&lt;0,F4&lt;&gt;INT(F4)),"단가 잘못된 값; ","")))="","정상",IF(ISBLANK(C4),"날짜 빈칸; ",IF(NOT(ISNUMBER(C4)),"날짜 잘못된 값; ",IF(OR(C4&lt;DATE(2000,1,1),C4&gt;=DATE(2101,1,1),C4&lt;&gt;INT(C4)),"날짜 잘못된 값; ","")))&amp;IF(ISBLANK(D4),"상품 빈칸; ","")&amp;IF(ISBLANK(E4),"수량 빈칸; ",IF(NOT(ISNUMBER(E4)),"수량 잘못된 값; ",IF(OR(E4&lt;0,E4&lt;&gt;INT(E4)),"수량 잘못된 값; ","")))&amp;IF(ISBLANK(F4),"단가 빈칸; ",IF(NOT(ISNUMBER(F4)),"단가 잘못된 값; ",IF(OR(F4&lt;0,F4&lt;&gt;INT(F4)),"단가 잘못된 값; ",""))))</f>
        <v/>
      </c>
    </row>
    <row r="5" ht="22" customHeight="1" s="2">
      <c r="A5" s="30" t="n">
        <v>5</v>
      </c>
      <c r="B5" s="3" t="inlineStr">
        <is>
          <t>E404</t>
        </is>
      </c>
      <c r="C5" s="59" t="n"/>
      <c r="D5" s="3" t="inlineStr">
        <is>
          <t>스티커</t>
        </is>
      </c>
      <c r="E5" s="60" t="n">
        <v>1</v>
      </c>
      <c r="F5" s="60" t="n">
        <v>1000</v>
      </c>
      <c r="G5" s="60">
        <f>IF(H5="정상",E5*F5,"")</f>
        <v/>
      </c>
      <c r="H5" s="47">
        <f>IF(IF(ISBLANK(C5),"날짜 빈칸; ",IF(NOT(ISNUMBER(C5)),"날짜 잘못된 값; ",IF(OR(C5&lt;DATE(2000,1,1),C5&gt;=DATE(2101,1,1),C5&lt;&gt;INT(C5)),"날짜 잘못된 값; ","")))&amp;IF(ISBLANK(D5),"상품 빈칸; ","")&amp;IF(ISBLANK(E5),"수량 빈칸; ",IF(NOT(ISNUMBER(E5)),"수량 잘못된 값; ",IF(OR(E5&lt;0,E5&lt;&gt;INT(E5)),"수량 잘못된 값; ","")))&amp;IF(ISBLANK(F5),"단가 빈칸; ",IF(NOT(ISNUMBER(F5)),"단가 잘못된 값; ",IF(OR(F5&lt;0,F5&lt;&gt;INT(F5)),"단가 잘못된 값; ","")))="","정상",IF(ISBLANK(C5),"날짜 빈칸; ",IF(NOT(ISNUMBER(C5)),"날짜 잘못된 값; ",IF(OR(C5&lt;DATE(2000,1,1),C5&gt;=DATE(2101,1,1),C5&lt;&gt;INT(C5)),"날짜 잘못된 값; ","")))&amp;IF(ISBLANK(D5),"상품 빈칸; ","")&amp;IF(ISBLANK(E5),"수량 빈칸; ",IF(NOT(ISNUMBER(E5)),"수량 잘못된 값; ",IF(OR(E5&lt;0,E5&lt;&gt;INT(E5)),"수량 잘못된 값; ","")))&amp;IF(ISBLANK(F5),"단가 빈칸; ",IF(NOT(ISNUMBER(F5)),"단가 잘못된 값; ",IF(OR(F5&lt;0,F5&lt;&gt;INT(F5)),"단가 잘못된 값; ",""))))</f>
        <v/>
      </c>
    </row>
    <row r="6" ht="22" customHeight="1" s="2">
      <c r="A6" s="30" t="n">
        <v>6</v>
      </c>
      <c r="B6" s="3" t="inlineStr">
        <is>
          <t>E405</t>
        </is>
      </c>
      <c r="C6" s="59" t="inlineStr">
        <is>
          <t>2026-02-30</t>
        </is>
      </c>
      <c r="D6" s="3" t="inlineStr">
        <is>
          <t>노트</t>
        </is>
      </c>
      <c r="E6" s="60" t="n">
        <v>1</v>
      </c>
      <c r="F6" s="60" t="n">
        <v>1500</v>
      </c>
      <c r="G6" s="60">
        <f>IF(H6="정상",E6*F6,"")</f>
        <v/>
      </c>
      <c r="H6" s="47">
        <f>IF(IF(ISBLANK(C6),"날짜 빈칸; ",IF(NOT(ISNUMBER(C6)),"날짜 잘못된 값; ",IF(OR(C6&lt;DATE(2000,1,1),C6&gt;=DATE(2101,1,1),C6&lt;&gt;INT(C6)),"날짜 잘못된 값; ","")))&amp;IF(ISBLANK(D6),"상품 빈칸; ","")&amp;IF(ISBLANK(E6),"수량 빈칸; ",IF(NOT(ISNUMBER(E6)),"수량 잘못된 값; ",IF(OR(E6&lt;0,E6&lt;&gt;INT(E6)),"수량 잘못된 값; ","")))&amp;IF(ISBLANK(F6),"단가 빈칸; ",IF(NOT(ISNUMBER(F6)),"단가 잘못된 값; ",IF(OR(F6&lt;0,F6&lt;&gt;INT(F6)),"단가 잘못된 값; ","")))="","정상",IF(ISBLANK(C6),"날짜 빈칸; ",IF(NOT(ISNUMBER(C6)),"날짜 잘못된 값; ",IF(OR(C6&lt;DATE(2000,1,1),C6&gt;=DATE(2101,1,1),C6&lt;&gt;INT(C6)),"날짜 잘못된 값; ","")))&amp;IF(ISBLANK(D6),"상품 빈칸; ","")&amp;IF(ISBLANK(E6),"수량 빈칸; ",IF(NOT(ISNUMBER(E6)),"수량 잘못된 값; ",IF(OR(E6&lt;0,E6&lt;&gt;INT(E6)),"수량 잘못된 값; ","")))&amp;IF(ISBLANK(F6),"단가 빈칸; ",IF(NOT(ISNUMBER(F6)),"단가 잘못된 값; ",IF(OR(F6&lt;0,F6&lt;&gt;INT(F6)),"단가 잘못된 값; ",""))))</f>
        <v/>
      </c>
    </row>
    <row r="7" ht="22" customHeight="1" s="2">
      <c r="A7" s="30" t="n">
        <v>7</v>
      </c>
      <c r="B7" s="3" t="inlineStr">
        <is>
          <t>E406</t>
        </is>
      </c>
      <c r="C7" s="59" t="n">
        <v>46331</v>
      </c>
      <c r="D7" s="3" t="inlineStr">
        <is>
          <t>스티커</t>
        </is>
      </c>
      <c r="E7" s="60" t="n">
        <v>-2</v>
      </c>
      <c r="F7" s="60" t="n">
        <v>1000</v>
      </c>
      <c r="G7" s="60">
        <f>IF(H7="정상",E7*F7,"")</f>
        <v/>
      </c>
      <c r="H7" s="47">
        <f>IF(IF(ISBLANK(C7),"날짜 빈칸; ",IF(NOT(ISNUMBER(C7)),"날짜 잘못된 값; ",IF(OR(C7&lt;DATE(2000,1,1),C7&gt;=DATE(2101,1,1),C7&lt;&gt;INT(C7)),"날짜 잘못된 값; ","")))&amp;IF(ISBLANK(D7),"상품 빈칸; ","")&amp;IF(ISBLANK(E7),"수량 빈칸; ",IF(NOT(ISNUMBER(E7)),"수량 잘못된 값; ",IF(OR(E7&lt;0,E7&lt;&gt;INT(E7)),"수량 잘못된 값; ","")))&amp;IF(ISBLANK(F7),"단가 빈칸; ",IF(NOT(ISNUMBER(F7)),"단가 잘못된 값; ",IF(OR(F7&lt;0,F7&lt;&gt;INT(F7)),"단가 잘못된 값; ","")))="","정상",IF(ISBLANK(C7),"날짜 빈칸; ",IF(NOT(ISNUMBER(C7)),"날짜 잘못된 값; ",IF(OR(C7&lt;DATE(2000,1,1),C7&gt;=DATE(2101,1,1),C7&lt;&gt;INT(C7)),"날짜 잘못된 값; ","")))&amp;IF(ISBLANK(D7),"상품 빈칸; ","")&amp;IF(ISBLANK(E7),"수량 빈칸; ",IF(NOT(ISNUMBER(E7)),"수량 잘못된 값; ",IF(OR(E7&lt;0,E7&lt;&gt;INT(E7)),"수량 잘못된 값; ","")))&amp;IF(ISBLANK(F7),"단가 빈칸; ",IF(NOT(ISNUMBER(F7)),"단가 잘못된 값; ",IF(OR(F7&lt;0,F7&lt;&gt;INT(F7)),"단가 잘못된 값; ",""))))</f>
        <v/>
      </c>
    </row>
    <row r="8" ht="22" customHeight="1" s="2">
      <c r="A8" s="30" t="n">
        <v>8</v>
      </c>
      <c r="B8" s="3" t="inlineStr">
        <is>
          <t>E407</t>
        </is>
      </c>
      <c r="C8" s="59" t="n">
        <v>46332</v>
      </c>
      <c r="D8" s="3" t="inlineStr">
        <is>
          <t>노트</t>
        </is>
      </c>
      <c r="E8" s="60" t="inlineStr">
        <is>
          <t>2</t>
        </is>
      </c>
      <c r="F8" s="60" t="n">
        <v>1500</v>
      </c>
      <c r="G8" s="60">
        <f>IF(H8="정상",E8*F8,"")</f>
        <v/>
      </c>
      <c r="H8" s="47">
        <f>IF(IF(ISBLANK(C8),"날짜 빈칸; ",IF(NOT(ISNUMBER(C8)),"날짜 잘못된 값; ",IF(OR(C8&lt;DATE(2000,1,1),C8&gt;=DATE(2101,1,1),C8&lt;&gt;INT(C8)),"날짜 잘못된 값; ","")))&amp;IF(ISBLANK(D8),"상품 빈칸; ","")&amp;IF(ISBLANK(E8),"수량 빈칸; ",IF(NOT(ISNUMBER(E8)),"수량 잘못된 값; ",IF(OR(E8&lt;0,E8&lt;&gt;INT(E8)),"수량 잘못된 값; ","")))&amp;IF(ISBLANK(F8),"단가 빈칸; ",IF(NOT(ISNUMBER(F8)),"단가 잘못된 값; ",IF(OR(F8&lt;0,F8&lt;&gt;INT(F8)),"단가 잘못된 값; ","")))="","정상",IF(ISBLANK(C8),"날짜 빈칸; ",IF(NOT(ISNUMBER(C8)),"날짜 잘못된 값; ",IF(OR(C8&lt;DATE(2000,1,1),C8&gt;=DATE(2101,1,1),C8&lt;&gt;INT(C8)),"날짜 잘못된 값; ","")))&amp;IF(ISBLANK(D8),"상품 빈칸; ","")&amp;IF(ISBLANK(E8),"수량 빈칸; ",IF(NOT(ISNUMBER(E8)),"수량 잘못된 값; ",IF(OR(E8&lt;0,E8&lt;&gt;INT(E8)),"수량 잘못된 값; ","")))&amp;IF(ISBLANK(F8),"단가 빈칸; ",IF(NOT(ISNUMBER(F8)),"단가 잘못된 값; ",IF(OR(F8&lt;0,F8&lt;&gt;INT(F8)),"단가 잘못된 값; ",""))))</f>
        <v/>
      </c>
    </row>
    <row r="9" ht="22" customHeight="1" s="2">
      <c r="A9" s="30" t="n">
        <v>9</v>
      </c>
      <c r="B9" s="3" t="inlineStr">
        <is>
          <t>E408</t>
        </is>
      </c>
      <c r="C9" s="59" t="n">
        <v>46333</v>
      </c>
      <c r="D9" s="3" t="n"/>
      <c r="E9" s="60" t="n">
        <v>1</v>
      </c>
      <c r="F9" s="60" t="n">
        <v>1500</v>
      </c>
      <c r="G9" s="60">
        <f>IF(H9="정상",E9*F9,"")</f>
        <v/>
      </c>
      <c r="H9" s="47">
        <f>IF(IF(ISBLANK(C9),"날짜 빈칸; ",IF(NOT(ISNUMBER(C9)),"날짜 잘못된 값; ",IF(OR(C9&lt;DATE(2000,1,1),C9&gt;=DATE(2101,1,1),C9&lt;&gt;INT(C9)),"날짜 잘못된 값; ","")))&amp;IF(ISBLANK(D9),"상품 빈칸; ","")&amp;IF(ISBLANK(E9),"수량 빈칸; ",IF(NOT(ISNUMBER(E9)),"수량 잘못된 값; ",IF(OR(E9&lt;0,E9&lt;&gt;INT(E9)),"수량 잘못된 값; ","")))&amp;IF(ISBLANK(F9),"단가 빈칸; ",IF(NOT(ISNUMBER(F9)),"단가 잘못된 값; ",IF(OR(F9&lt;0,F9&lt;&gt;INT(F9)),"단가 잘못된 값; ","")))="","정상",IF(ISBLANK(C9),"날짜 빈칸; ",IF(NOT(ISNUMBER(C9)),"날짜 잘못된 값; ",IF(OR(C9&lt;DATE(2000,1,1),C9&gt;=DATE(2101,1,1),C9&lt;&gt;INT(C9)),"날짜 잘못된 값; ","")))&amp;IF(ISBLANK(D9),"상품 빈칸; ","")&amp;IF(ISBLANK(E9),"수량 빈칸; ",IF(NOT(ISNUMBER(E9)),"수량 잘못된 값; ",IF(OR(E9&lt;0,E9&lt;&gt;INT(E9)),"수량 잘못된 값; ","")))&amp;IF(ISBLANK(F9),"단가 빈칸; ",IF(NOT(ISNUMBER(F9)),"단가 잘못된 값; ",IF(OR(F9&lt;0,F9&lt;&gt;INT(F9)),"단가 잘못된 값; ",""))))</f>
        <v/>
      </c>
    </row>
    <row r="10" ht="22" customHeight="1" s="2">
      <c r="A10" s="32" t="n">
        <v>10</v>
      </c>
      <c r="B10" s="34" t="inlineStr">
        <is>
          <t>E409</t>
        </is>
      </c>
      <c r="C10" s="62" t="n">
        <v>46335</v>
      </c>
      <c r="D10" s="34" t="inlineStr">
        <is>
          <t>노트</t>
        </is>
      </c>
      <c r="E10" s="63" t="n">
        <v>1</v>
      </c>
      <c r="F10" s="63" t="inlineStr">
        <is>
          <t>무료</t>
        </is>
      </c>
      <c r="G10" s="63">
        <f>IF(H10="정상",E10*F10,"")</f>
        <v/>
      </c>
      <c r="H10" s="48">
        <f>IF(IF(ISBLANK(C10),"날짜 빈칸; ",IF(NOT(ISNUMBER(C10)),"날짜 잘못된 값; ",IF(OR(C10&lt;DATE(2000,1,1),C10&gt;=DATE(2101,1,1),C10&lt;&gt;INT(C10)),"날짜 잘못된 값; ","")))&amp;IF(ISBLANK(D10),"상품 빈칸; ","")&amp;IF(ISBLANK(E10),"수량 빈칸; ",IF(NOT(ISNUMBER(E10)),"수량 잘못된 값; ",IF(OR(E10&lt;0,E10&lt;&gt;INT(E10)),"수량 잘못된 값; ","")))&amp;IF(ISBLANK(F10),"단가 빈칸; ",IF(NOT(ISNUMBER(F10)),"단가 잘못된 값; ",IF(OR(F10&lt;0,F10&lt;&gt;INT(F10)),"단가 잘못된 값; ","")))="","정상",IF(ISBLANK(C10),"날짜 빈칸; ",IF(NOT(ISNUMBER(C10)),"날짜 잘못된 값; ",IF(OR(C10&lt;DATE(2000,1,1),C10&gt;=DATE(2101,1,1),C10&lt;&gt;INT(C10)),"날짜 잘못된 값; ","")))&amp;IF(ISBLANK(D10),"상품 빈칸; ","")&amp;IF(ISBLANK(E10),"수량 빈칸; ",IF(NOT(ISNUMBER(E10)),"수량 잘못된 값; ",IF(OR(E10&lt;0,E10&lt;&gt;INT(E10)),"수량 잘못된 값; ","")))&amp;IF(ISBLANK(F10),"단가 빈칸; ",IF(NOT(ISNUMBER(F10)),"단가 잘못된 값; ",IF(OR(F10&lt;0,F10&lt;&gt;INT(F10)),"단가 잘못된 값; ",""))))</f>
        <v/>
      </c>
    </row>
  </sheetData>
  <autoFilter ref="A1:H10"/>
  <conditionalFormatting sqref="G2:G10">
    <cfRule type="expression" priority="2" dxfId="1">
      <formula>AND(H2="",G2=0)</formula>
    </cfRule>
  </conditionalFormatting>
  <conditionalFormatting sqref="H2:H10">
    <cfRule type="expression" priority="3" dxfId="2">
      <formula>H2="정상"</formula>
    </cfRule>
    <cfRule type="expression" priority="4" dxfId="0">
      <formula>H2&lt;&gt;"정상"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style="2" min="1" max="1"/>
    <col width="14" customWidth="1" style="2" min="2" max="2"/>
    <col width="16" customWidth="1" style="2" min="3" max="3"/>
    <col width="10" customWidth="1" style="2" min="4" max="4"/>
  </cols>
  <sheetData>
    <row r="1" ht="22" customHeight="1" s="2">
      <c r="A1" s="10" t="inlineStr">
        <is>
          <t>상품별 월간 집계</t>
        </is>
      </c>
      <c r="B1" s="1" t="n"/>
      <c r="C1" s="1" t="n"/>
      <c r="D1" s="1" t="n"/>
    </row>
    <row r="2" ht="22" customHeight="1" s="2">
      <c r="A2" s="3" t="n"/>
      <c r="B2" s="3" t="n"/>
      <c r="C2" s="3" t="n"/>
      <c r="D2" s="3" t="n"/>
    </row>
    <row r="3" ht="22" customHeight="1" s="2">
      <c r="A3" s="57" t="inlineStr">
        <is>
          <t>집계월</t>
        </is>
      </c>
      <c r="B3" s="65" t="n">
        <v>46327</v>
      </c>
      <c r="C3" s="3" t="n"/>
      <c r="D3" s="3" t="n"/>
    </row>
    <row r="4" ht="22" customHeight="1" s="2">
      <c r="A4" s="3" t="n"/>
      <c r="B4" s="3" t="n"/>
      <c r="C4" s="3" t="n"/>
      <c r="D4" s="3" t="n"/>
    </row>
    <row r="5" ht="22" customHeight="1" s="2">
      <c r="A5" s="27" t="inlineStr">
        <is>
          <t>상품</t>
        </is>
      </c>
      <c r="B5" s="28" t="inlineStr">
        <is>
          <t>수량</t>
        </is>
      </c>
      <c r="C5" s="28" t="inlineStr">
        <is>
          <t>금액(원)</t>
        </is>
      </c>
      <c r="D5" s="29" t="inlineStr">
        <is>
          <t>건수</t>
        </is>
      </c>
    </row>
    <row r="6" ht="22" customHeight="1" s="2">
      <c r="A6" s="30" t="inlineStr">
        <is>
          <t>스티커</t>
        </is>
      </c>
      <c r="B6" s="60">
        <f>SUMIFS(계산표!$E$2:$E$10,계산표!$D$2:$D$10,$A6,계산표!$C$2:$C$10,"&gt;="&amp;$B$3,계산표!$C$2:$C$10,"&lt;"&amp;EDATE($B$3,1),계산표!$H$2:$H$10,"정상")</f>
        <v/>
      </c>
      <c r="C6" s="60">
        <f>SUMIFS(계산표!$G$2:$G$10,계산표!$D$2:$D$10,$A6,계산표!$C$2:$C$10,"&gt;="&amp;$B$3,계산표!$C$2:$C$10,"&lt;"&amp;EDATE($B$3,1),계산표!$H$2:$H$10,"정상")</f>
        <v/>
      </c>
      <c r="D6" s="61">
        <f>COUNTIFS(계산표!$D$2:$D$10,$A6,계산표!$C$2:$C$10,"&gt;="&amp;$B$3,계산표!$C$2:$C$10,"&lt;"&amp;EDATE($B$3,1),계산표!$H$2:$H$10,"정상")</f>
        <v/>
      </c>
    </row>
    <row r="7" ht="22" customHeight="1" s="2">
      <c r="A7" s="30" t="inlineStr">
        <is>
          <t>노트</t>
        </is>
      </c>
      <c r="B7" s="60">
        <f>SUMIFS(계산표!$E$2:$E$10,계산표!$D$2:$D$10,$A7,계산표!$C$2:$C$10,"&gt;="&amp;$B$3,계산표!$C$2:$C$10,"&lt;"&amp;EDATE($B$3,1),계산표!$H$2:$H$10,"정상")</f>
        <v/>
      </c>
      <c r="C7" s="60">
        <f>SUMIFS(계산표!$G$2:$G$10,계산표!$D$2:$D$10,$A7,계산표!$C$2:$C$10,"&gt;="&amp;$B$3,계산표!$C$2:$C$10,"&lt;"&amp;EDATE($B$3,1),계산표!$H$2:$H$10,"정상")</f>
        <v/>
      </c>
      <c r="D7" s="61">
        <f>COUNTIFS(계산표!$D$2:$D$10,$A7,계산표!$C$2:$C$10,"&gt;="&amp;$B$3,계산표!$C$2:$C$10,"&lt;"&amp;EDATE($B$3,1),계산표!$H$2:$H$10,"정상")</f>
        <v/>
      </c>
    </row>
    <row r="8" ht="22" customHeight="1" s="2">
      <c r="A8" s="51" t="inlineStr">
        <is>
          <t>합계</t>
        </is>
      </c>
      <c r="B8" s="66">
        <f>SUM(B6:B7)</f>
        <v/>
      </c>
      <c r="C8" s="66">
        <f>SUM(C6:C7)</f>
        <v/>
      </c>
      <c r="D8" s="67">
        <f>SUM(D6:D7)</f>
        <v/>
      </c>
    </row>
    <row r="10"/>
    <row r="11"/>
    <row r="12"/>
    <row r="13"/>
  </sheetData>
  <autoFilter ref="A5:D7"/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2026-11-06T02:13:41Z</dcterms:created>
  <dcterms:modified xmlns:dcterms="http://purl.org/dc/terms/" xmlns:xsi="http://www.w3.org/2001/XMLSchema-instance" xsi:type="dcterms:W3CDTF">2026-11-06T02:13:41Z</dcterms:modified>
</cp:coreProperties>
</file>