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원본" sheetId="1" state="visible" r:id="rId1"/>
    <sheet xmlns:r="http://schemas.openxmlformats.org/officeDocument/2006/relationships" name="계산표" sheetId="2" state="visible" r:id="rId2"/>
    <sheet xmlns:r="http://schemas.openxmlformats.org/officeDocument/2006/relationships" name="상품별합계" sheetId="3" state="visible" r:id="rId3"/>
  </sheets>
  <definedNames>
    <definedName name="_xlnm._FilterDatabase" localSheetId="0" hidden="1">'원본'!$A$1:$E$6</definedName>
    <definedName name="_xlnm._FilterDatabase" localSheetId="1" hidden="1">'계산표'!$A$1:$H$6</definedName>
    <definedName name="_xlnm._FilterDatabase" localSheetId="2" hidden="1">'상품별합계'!$A$5:$D$8</definedName>
  </definedNames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맑은 고딕"/>
      <color theme="1"/>
      <sz val="11"/>
    </font>
    <font>
      <name val="맑은 고딕"/>
      <sz val="8"/>
    </font>
    <font>
      <name val="맑은 고딕"/>
      <b val="1"/>
      <color theme="1"/>
      <sz val="11"/>
    </font>
    <font>
      <name val="맑은 고딕"/>
      <b val="1"/>
      <color theme="1"/>
      <sz val="18"/>
    </font>
    <font>
      <name val="맑은 고딕"/>
      <b val="1"/>
      <color rgb="FFFFFFFF"/>
      <sz val="11"/>
    </font>
    <font>
      <name val="맑은 고딕"/>
      <b val="1"/>
      <color rgb="FFFFFFFF"/>
      <sz val="14"/>
    </font>
    <font>
      <name val="맑은 고딕"/>
      <b val="1"/>
      <color rgb="FF1F1F1F"/>
      <sz val="11"/>
    </font>
  </fonts>
  <fills count="5">
    <fill>
      <patternFill/>
    </fill>
    <fill>
      <patternFill patternType="gray125"/>
    </fill>
    <fill>
      <patternFill patternType="solid">
        <fgColor rgb="FFE6E6E6"/>
      </patternFill>
    </fill>
    <fill>
      <patternFill patternType="solid">
        <fgColor rgb="FF1F4E78"/>
      </patternFill>
    </fill>
    <fill>
      <patternFill patternType="solid">
        <fgColor rgb="FFD9EAF7"/>
      </patternFill>
    </fill>
  </fills>
  <borders count="2">
    <border/>
    <border/>
  </borders>
  <cellStyleXfs count="1">
    <xf numFmtId="0" fontId="0" fillId="0" borderId="1" applyAlignment="1">
      <alignment vertical="center"/>
    </xf>
  </cellStyleXfs>
  <cellXfs count="45">
    <xf numFmtId="0" fontId="0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3" fontId="0" fillId="0" borderId="0" applyAlignment="1" pivotButton="0" quotePrefix="0" xfId="0">
      <alignment vertical="center"/>
    </xf>
    <xf numFmtId="14" fontId="0" fillId="0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49" fontId="0" fillId="0" borderId="1" applyAlignment="1" pivotButton="0" quotePrefix="0" xfId="0">
      <alignment vertical="center"/>
    </xf>
    <xf numFmtId="3" fontId="0" fillId="0" borderId="1" applyAlignment="1" pivotButton="0" quotePrefix="0" xfId="0">
      <alignment vertical="center"/>
    </xf>
    <xf numFmtId="14" fontId="0" fillId="0" borderId="1" applyAlignment="1" pivotButton="0" quotePrefix="0" xfId="0">
      <alignment vertical="center"/>
    </xf>
    <xf numFmtId="0" fontId="2" fillId="2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2" fillId="3" borderId="0" applyAlignment="1" pivotButton="0" quotePrefix="0" xfId="0">
      <alignment vertical="center"/>
    </xf>
    <xf numFmtId="0" fontId="4" fillId="3" borderId="0" applyAlignment="1" pivotButton="0" quotePrefix="0" xfId="0">
      <alignment vertical="center"/>
    </xf>
    <xf numFmtId="0" fontId="4" fillId="3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/>
    </xf>
    <xf numFmtId="0" fontId="0" fillId="3" borderId="0" applyAlignment="1" pivotButton="0" quotePrefix="0" xfId="0">
      <alignment vertical="center"/>
    </xf>
    <xf numFmtId="0" fontId="0" fillId="3" borderId="1" applyAlignment="1" pivotButton="0" quotePrefix="0" xfId="0">
      <alignment vertical="center"/>
    </xf>
    <xf numFmtId="0" fontId="5" fillId="3" borderId="0" applyAlignment="1" pivotButton="0" quotePrefix="0" xfId="0">
      <alignment vertical="center"/>
    </xf>
    <xf numFmtId="0" fontId="5" fillId="3" borderId="0" applyAlignment="1" pivotButton="0" quotePrefix="0" xfId="0">
      <alignment horizontal="center" vertical="center"/>
    </xf>
    <xf numFmtId="0" fontId="5" fillId="3" borderId="1" applyAlignment="1" pivotButton="0" quotePrefix="0" xfId="0">
      <alignment vertical="center"/>
    </xf>
    <xf numFmtId="0" fontId="5" fillId="3" borderId="1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0" fillId="4" borderId="0" applyAlignment="1" pivotButton="0" quotePrefix="0" xfId="0">
      <alignment vertical="center"/>
    </xf>
    <xf numFmtId="0" fontId="6" fillId="4" borderId="0" applyAlignment="1" pivotButton="0" quotePrefix="0" xfId="0">
      <alignment vertical="center"/>
    </xf>
    <xf numFmtId="0" fontId="6" fillId="4" borderId="0" applyAlignment="1" pivotButton="0" quotePrefix="0" xfId="0">
      <alignment horizontal="center" vertical="center"/>
    </xf>
    <xf numFmtId="0" fontId="0" fillId="4" borderId="1" applyAlignment="1" pivotButton="0" quotePrefix="0" xfId="0">
      <alignment vertical="center"/>
    </xf>
    <xf numFmtId="0" fontId="6" fillId="4" borderId="1" applyAlignment="1" pivotButton="0" quotePrefix="0" xfId="0">
      <alignment vertical="center"/>
    </xf>
    <xf numFmtId="0" fontId="6" fillId="4" borderId="1" applyAlignment="1" pivotButton="0" quotePrefix="0" xfId="0">
      <alignment horizontal="center" vertical="center"/>
    </xf>
    <xf numFmtId="164" fontId="0" fillId="0" borderId="0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3" fontId="0" fillId="0" borderId="0" applyAlignment="1" pivotButton="0" quotePrefix="0" xfId="0">
      <alignment vertical="center"/>
    </xf>
    <xf numFmtId="3" fontId="0" fillId="0" borderId="1" applyAlignment="1" pivotButton="0" quotePrefix="0" xfId="0">
      <alignment vertical="center"/>
    </xf>
    <xf numFmtId="3" fontId="6" fillId="4" borderId="0" applyAlignment="1" pivotButton="0" quotePrefix="0" xfId="0">
      <alignment horizontal="center" vertical="center"/>
    </xf>
    <xf numFmtId="3" fontId="6" fillId="4" borderId="1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0" fontId="0" fillId="0" borderId="0" pivotButton="0" quotePrefix="0" xfId="0"/>
    <xf numFmtId="164" fontId="0" fillId="0" borderId="0" applyAlignment="1" pivotButton="0" quotePrefix="0" xfId="0">
      <alignment vertical="center"/>
    </xf>
    <xf numFmtId="0" fontId="0" fillId="0" borderId="1" pivotButton="0" quotePrefix="0" xfId="0"/>
    <xf numFmtId="3" fontId="6" fillId="4" borderId="0" applyAlignment="1" pivotButton="0" quotePrefix="0" xfId="0">
      <alignment horizontal="center" vertical="center"/>
    </xf>
  </cellXfs>
  <cellStyles count="1">
    <cellStyle name="표준" xfId="0"/>
  </cellStyles>
  <dxfs count="4">
    <dxf>
      <fill>
        <patternFill patternType="solid">
          <bgColor rgb="FFE2F0D9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DDEBF7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6.5"/>
  <cols>
    <col width="14" customWidth="1" style="27" min="1" max="1"/>
    <col width="14" customWidth="1" style="41" min="2" max="2"/>
    <col width="16" customWidth="1" style="41" min="3" max="3"/>
    <col width="13" customWidth="1" style="27" min="4" max="4"/>
    <col width="13" customWidth="1" style="41" min="5" max="5"/>
    <col width="9" customWidth="1" style="27" min="6" max="16384"/>
  </cols>
  <sheetData>
    <row r="1" ht="16.5" customHeight="1" s="41">
      <c r="A1" s="17" t="inlineStr">
        <is>
          <t>기록번호</t>
        </is>
      </c>
      <c r="B1" s="17" t="inlineStr">
        <is>
          <t>날짜</t>
        </is>
      </c>
      <c r="C1" s="17" t="inlineStr">
        <is>
          <t>상품</t>
        </is>
      </c>
      <c r="D1" s="17" t="inlineStr">
        <is>
          <t>수량</t>
        </is>
      </c>
      <c r="E1" s="17" t="inlineStr">
        <is>
          <t>단가(원)</t>
        </is>
      </c>
    </row>
    <row r="2" ht="16.5" customHeight="1" s="41">
      <c r="A2" s="40" t="inlineStr">
        <is>
          <t>N301</t>
        </is>
      </c>
      <c r="B2" s="42" t="n">
        <v>46327</v>
      </c>
      <c r="C2" s="40" t="inlineStr">
        <is>
          <t>꽃다발</t>
        </is>
      </c>
      <c r="D2" s="3" t="n">
        <v>2</v>
      </c>
      <c r="E2" s="3" t="n">
        <v>18000</v>
      </c>
    </row>
    <row r="3" ht="16.5" customHeight="1" s="41">
      <c r="A3" s="40" t="inlineStr">
        <is>
          <t>N302</t>
        </is>
      </c>
      <c r="B3" s="42" t="n">
        <v>46328</v>
      </c>
      <c r="C3" s="40" t="inlineStr">
        <is>
          <t>포장지</t>
        </is>
      </c>
      <c r="D3" s="3" t="n">
        <v>5</v>
      </c>
      <c r="E3" s="3" t="n">
        <v>1200</v>
      </c>
    </row>
    <row r="4" ht="16.5" customHeight="1" s="41">
      <c r="A4" s="40" t="inlineStr">
        <is>
          <t>N303</t>
        </is>
      </c>
      <c r="B4" s="42" t="n">
        <v>46330</v>
      </c>
      <c r="C4" s="40" t="inlineStr">
        <is>
          <t>꽃다발</t>
        </is>
      </c>
      <c r="D4" s="3" t="n">
        <v>0</v>
      </c>
      <c r="E4" s="3" t="n">
        <v>18000</v>
      </c>
    </row>
    <row r="5" ht="16.5" customHeight="1" s="41">
      <c r="A5" s="40" t="inlineStr">
        <is>
          <t>N304</t>
        </is>
      </c>
      <c r="B5" s="42" t="n">
        <v>46334</v>
      </c>
      <c r="C5" s="40" t="inlineStr">
        <is>
          <t>리본</t>
        </is>
      </c>
      <c r="D5" s="3" t="n">
        <v>3</v>
      </c>
      <c r="E5" s="3" t="n">
        <v>0</v>
      </c>
    </row>
    <row r="6" ht="16.5" customHeight="1" s="41">
      <c r="A6" s="40" t="inlineStr">
        <is>
          <t>N305</t>
        </is>
      </c>
      <c r="B6" s="42" t="n">
        <v>46326</v>
      </c>
      <c r="C6" s="40" t="inlineStr">
        <is>
          <t>꽃다발</t>
        </is>
      </c>
      <c r="D6" s="3" t="n">
        <v>1</v>
      </c>
      <c r="E6" s="3" t="n">
        <v>18000</v>
      </c>
    </row>
  </sheetData>
  <autoFilter ref="A1:E6"/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style="41" min="1" max="1"/>
    <col width="13" customWidth="1" style="41" min="2" max="2"/>
    <col width="14" customWidth="1" style="41" min="3" max="3"/>
    <col width="16" customWidth="1" style="41" min="4" max="4"/>
    <col width="13" customWidth="1" style="41" min="5" max="5"/>
    <col width="13" customWidth="1" style="41" min="6" max="6"/>
    <col width="13" customWidth="1" style="41" min="7" max="7"/>
    <col width="20" customWidth="1" style="41" min="8" max="8"/>
  </cols>
  <sheetData>
    <row r="1" ht="15" customHeight="1" s="41">
      <c r="A1" s="17" t="inlineStr">
        <is>
          <t>원본행</t>
        </is>
      </c>
      <c r="B1" s="17" t="inlineStr">
        <is>
          <t>기록번호</t>
        </is>
      </c>
      <c r="C1" s="17" t="inlineStr">
        <is>
          <t>날짜</t>
        </is>
      </c>
      <c r="D1" s="17" t="inlineStr">
        <is>
          <t>상품</t>
        </is>
      </c>
      <c r="E1" s="17" t="inlineStr">
        <is>
          <t>수량</t>
        </is>
      </c>
      <c r="F1" s="17" t="inlineStr">
        <is>
          <t>단가(원)</t>
        </is>
      </c>
      <c r="G1" s="17" t="inlineStr">
        <is>
          <t>금액(원)</t>
        </is>
      </c>
      <c r="H1" s="17" t="inlineStr">
        <is>
          <t>확인할 점</t>
        </is>
      </c>
    </row>
    <row r="2" ht="15" customHeight="1" s="41">
      <c r="A2" s="27" t="n">
        <v>2</v>
      </c>
      <c r="B2" s="27" t="inlineStr">
        <is>
          <t>N301</t>
        </is>
      </c>
      <c r="C2" s="42" t="n">
        <v>46327</v>
      </c>
      <c r="D2" s="27" t="inlineStr">
        <is>
          <t>꽃다발</t>
        </is>
      </c>
      <c r="E2" s="3" t="n">
        <v>2</v>
      </c>
      <c r="F2" s="3" t="n">
        <v>18000</v>
      </c>
      <c r="G2" s="3">
        <f>IF(OR(H2="정상",H2="정상(0 포함)"),E2*F2,"")</f>
        <v/>
      </c>
      <c r="H2" s="27">
        <f>IF(ISBLANK(C2),"날짜 빈칸",IF(ISNUMBER(C2)=FALSE,"날짜 잘못된 값",IF(C2&lt;&gt;INT(C2),"날짜 잘못된 값",IF(OR(YEAR(C2)&lt;2000,YEAR(C2)&gt;2100),"날짜 잘못된 값",IF(ISBLANK(D2),"상품 빈칸",IF(ISBLANK(E2),"수량 빈칸",IF(ISNUMBER(E2)=FALSE,"수량 잘못된 값",IF(OR(E2&lt;0,E2&lt;&gt;INT(E2)),"수량 잘못된 값",IF(ISBLANK(F2),"단가 빈칸",IF(ISNUMBER(F2)=FALSE,"단가 잘못된 값",IF(OR(F2&lt;0,F2&lt;&gt;INT(F2)),"단가 잘못된 값",IF(OR(E2=0,F2=0),"정상(0 포함)","정상"))))))))))))</f>
        <v/>
      </c>
    </row>
    <row r="3" ht="15" customHeight="1" s="41">
      <c r="A3" s="27" t="n">
        <v>3</v>
      </c>
      <c r="B3" s="27" t="inlineStr">
        <is>
          <t>N302</t>
        </is>
      </c>
      <c r="C3" s="42" t="n">
        <v>46328</v>
      </c>
      <c r="D3" s="27" t="inlineStr">
        <is>
          <t>포장지</t>
        </is>
      </c>
      <c r="E3" s="3" t="n">
        <v>5</v>
      </c>
      <c r="F3" s="3" t="n">
        <v>1200</v>
      </c>
      <c r="G3" s="3">
        <f>IF(OR(H3="정상",H3="정상(0 포함)"),E3*F3,"")</f>
        <v/>
      </c>
      <c r="H3" s="27">
        <f>IF(ISBLANK(C3),"날짜 빈칸",IF(ISNUMBER(C3)=FALSE,"날짜 잘못된 값",IF(C3&lt;&gt;INT(C3),"날짜 잘못된 값",IF(OR(YEAR(C3)&lt;2000,YEAR(C3)&gt;2100),"날짜 잘못된 값",IF(ISBLANK(D3),"상품 빈칸",IF(ISBLANK(E3),"수량 빈칸",IF(ISNUMBER(E3)=FALSE,"수량 잘못된 값",IF(OR(E3&lt;0,E3&lt;&gt;INT(E3)),"수량 잘못된 값",IF(ISBLANK(F3),"단가 빈칸",IF(ISNUMBER(F3)=FALSE,"단가 잘못된 값",IF(OR(F3&lt;0,F3&lt;&gt;INT(F3)),"단가 잘못된 값",IF(OR(E3=0,F3=0),"정상(0 포함)","정상"))))))))))))</f>
        <v/>
      </c>
    </row>
    <row r="4" ht="15" customHeight="1" s="41">
      <c r="A4" s="27" t="n">
        <v>4</v>
      </c>
      <c r="B4" s="27" t="inlineStr">
        <is>
          <t>N303</t>
        </is>
      </c>
      <c r="C4" s="42" t="n">
        <v>46330</v>
      </c>
      <c r="D4" s="27" t="inlineStr">
        <is>
          <t>꽃다발</t>
        </is>
      </c>
      <c r="E4" s="3" t="n">
        <v>0</v>
      </c>
      <c r="F4" s="3" t="n">
        <v>18000</v>
      </c>
      <c r="G4" s="3">
        <f>IF(OR(H4="정상",H4="정상(0 포함)"),E4*F4,"")</f>
        <v/>
      </c>
      <c r="H4" s="27">
        <f>IF(ISBLANK(C4),"날짜 빈칸",IF(ISNUMBER(C4)=FALSE,"날짜 잘못된 값",IF(C4&lt;&gt;INT(C4),"날짜 잘못된 값",IF(OR(YEAR(C4)&lt;2000,YEAR(C4)&gt;2100),"날짜 잘못된 값",IF(ISBLANK(D4),"상품 빈칸",IF(ISBLANK(E4),"수량 빈칸",IF(ISNUMBER(E4)=FALSE,"수량 잘못된 값",IF(OR(E4&lt;0,E4&lt;&gt;INT(E4)),"수량 잘못된 값",IF(ISBLANK(F4),"단가 빈칸",IF(ISNUMBER(F4)=FALSE,"단가 잘못된 값",IF(OR(F4&lt;0,F4&lt;&gt;INT(F4)),"단가 잘못된 값",IF(OR(E4=0,F4=0),"정상(0 포함)","정상"))))))))))))</f>
        <v/>
      </c>
    </row>
    <row r="5" ht="15" customHeight="1" s="41">
      <c r="A5" s="27" t="n">
        <v>5</v>
      </c>
      <c r="B5" s="27" t="inlineStr">
        <is>
          <t>N304</t>
        </is>
      </c>
      <c r="C5" s="42" t="n">
        <v>46334</v>
      </c>
      <c r="D5" s="27" t="inlineStr">
        <is>
          <t>리본</t>
        </is>
      </c>
      <c r="E5" s="3" t="n">
        <v>3</v>
      </c>
      <c r="F5" s="3" t="n">
        <v>0</v>
      </c>
      <c r="G5" s="3">
        <f>IF(OR(H5="정상",H5="정상(0 포함)"),E5*F5,"")</f>
        <v/>
      </c>
      <c r="H5" s="27">
        <f>IF(ISBLANK(C5),"날짜 빈칸",IF(ISNUMBER(C5)=FALSE,"날짜 잘못된 값",IF(C5&lt;&gt;INT(C5),"날짜 잘못된 값",IF(OR(YEAR(C5)&lt;2000,YEAR(C5)&gt;2100),"날짜 잘못된 값",IF(ISBLANK(D5),"상품 빈칸",IF(ISBLANK(E5),"수량 빈칸",IF(ISNUMBER(E5)=FALSE,"수량 잘못된 값",IF(OR(E5&lt;0,E5&lt;&gt;INT(E5)),"수량 잘못된 값",IF(ISBLANK(F5),"단가 빈칸",IF(ISNUMBER(F5)=FALSE,"단가 잘못된 값",IF(OR(F5&lt;0,F5&lt;&gt;INT(F5)),"단가 잘못된 값",IF(OR(E5=0,F5=0),"정상(0 포함)","정상"))))))))))))</f>
        <v/>
      </c>
    </row>
    <row r="6" ht="15" customHeight="1" s="41">
      <c r="A6" s="27" t="n">
        <v>6</v>
      </c>
      <c r="B6" s="27" t="inlineStr">
        <is>
          <t>N305</t>
        </is>
      </c>
      <c r="C6" s="42" t="n">
        <v>46326</v>
      </c>
      <c r="D6" s="27" t="inlineStr">
        <is>
          <t>꽃다발</t>
        </is>
      </c>
      <c r="E6" s="3" t="n">
        <v>1</v>
      </c>
      <c r="F6" s="3" t="n">
        <v>18000</v>
      </c>
      <c r="G6" s="3">
        <f>IF(OR(H6="정상",H6="정상(0 포함)"),E6*F6,"")</f>
        <v/>
      </c>
      <c r="H6" s="27">
        <f>IF(ISBLANK(C6),"날짜 빈칸",IF(ISNUMBER(C6)=FALSE,"날짜 잘못된 값",IF(C6&lt;&gt;INT(C6),"날짜 잘못된 값",IF(OR(YEAR(C6)&lt;2000,YEAR(C6)&gt;2100),"날짜 잘못된 값",IF(ISBLANK(D6),"상품 빈칸",IF(ISBLANK(E6),"수량 빈칸",IF(ISNUMBER(E6)=FALSE,"수량 잘못된 값",IF(OR(E6&lt;0,E6&lt;&gt;INT(E6)),"수량 잘못된 값",IF(ISBLANK(F6),"단가 빈칸",IF(ISNUMBER(F6)=FALSE,"단가 잘못된 값",IF(OR(F6&lt;0,F6&lt;&gt;INT(F6)),"단가 잘못된 값",IF(OR(E6=0,F6=0),"정상(0 포함)","정상"))))))))))))</f>
        <v/>
      </c>
    </row>
  </sheetData>
  <autoFilter ref="A1:H6"/>
  <conditionalFormatting sqref="H2:H6">
    <cfRule type="expression" priority="1" dxfId="0">
      <formula>LEFT(H2,2)="정상"</formula>
    </cfRule>
    <cfRule type="expression" priority="2" dxfId="1">
      <formula>RIGHT(H2,3)="빈칸"</formula>
    </cfRule>
    <cfRule type="expression" priority="3" dxfId="2">
      <formula>RIGHT(H2,6)="잘못된 값"</formula>
    </cfRule>
  </conditionalFormatting>
  <conditionalFormatting sqref="G2:G6">
    <cfRule type="expression" priority="4" dxfId="3">
      <formula>AND(G2=0,H2="정상(0 포함)")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style="41" min="1" max="1"/>
    <col width="15" customWidth="1" style="41" min="2" max="2"/>
    <col width="15" customWidth="1" style="41" min="3" max="3"/>
    <col width="15" customWidth="1" style="41" min="4" max="4"/>
  </cols>
  <sheetData>
    <row r="1" ht="15" customHeight="1" s="41">
      <c r="A1" s="20" t="inlineStr">
        <is>
          <t>상품별 집계표</t>
        </is>
      </c>
      <c r="B1" s="43" t="n"/>
      <c r="C1" s="43" t="n"/>
      <c r="D1" s="43" t="n"/>
      <c r="F1" s="27" t="n"/>
      <c r="G1" s="27" t="n"/>
      <c r="H1" s="27" t="n"/>
      <c r="I1" s="27" t="n"/>
    </row>
    <row r="2" ht="15" customHeight="1" s="41">
      <c r="A2" s="30" t="inlineStr">
        <is>
          <t>집계 기준</t>
        </is>
      </c>
      <c r="B2" s="27" t="inlineStr">
        <is>
          <t>값</t>
        </is>
      </c>
      <c r="C2" s="27" t="n"/>
      <c r="D2" s="27" t="n"/>
      <c r="F2" s="27" t="n"/>
      <c r="G2" s="27" t="n"/>
      <c r="H2" s="27" t="n"/>
      <c r="I2" s="27" t="n"/>
    </row>
    <row r="3" ht="15" customHeight="1" s="41">
      <c r="A3" s="30" t="inlineStr">
        <is>
          <t>집계 월</t>
        </is>
      </c>
      <c r="B3" s="42" t="n">
        <v>46327</v>
      </c>
      <c r="C3" s="27" t="n"/>
      <c r="D3" s="27" t="n"/>
    </row>
    <row r="4" ht="15" customHeight="1" s="41">
      <c r="A4" s="27" t="n"/>
      <c r="B4" s="27" t="n"/>
      <c r="C4" s="27" t="n"/>
      <c r="D4" s="27" t="n"/>
    </row>
    <row r="5" ht="15" customHeight="1" s="41">
      <c r="A5" s="17" t="inlineStr">
        <is>
          <t>상품</t>
        </is>
      </c>
      <c r="B5" s="17" t="inlineStr">
        <is>
          <t>수량</t>
        </is>
      </c>
      <c r="C5" s="17" t="inlineStr">
        <is>
          <t>금액(원)</t>
        </is>
      </c>
      <c r="D5" s="17" t="inlineStr">
        <is>
          <t>건수</t>
        </is>
      </c>
    </row>
    <row r="6" ht="15" customHeight="1" s="41">
      <c r="A6" s="27" t="inlineStr">
        <is>
          <t>꽃다발</t>
        </is>
      </c>
      <c r="B6" s="3">
        <f>SUMIFS(계산표!$E$2:$E$6,계산표!$D$2:$D$6,$A6,계산표!$C$2:$C$6,"&gt;="&amp;$B$3,계산표!$C$2:$C$6,"&lt;"&amp;DATE(YEAR($B$3),MONTH($B$3)+1,1),계산표!$H$2:$H$6,"정상")+SUMIFS(계산표!$E$2:$E$6,계산표!$D$2:$D$6,$A6,계산표!$C$2:$C$6,"&gt;="&amp;$B$3,계산표!$C$2:$C$6,"&lt;"&amp;DATE(YEAR($B$3),MONTH($B$3)+1,1),계산표!$H$2:$H$6,"정상(0 포함)")</f>
        <v/>
      </c>
      <c r="C6" s="3">
        <f>SUMIFS(계산표!$G$2:$G$6,계산표!$D$2:$D$6,$A6,계산표!$C$2:$C$6,"&gt;="&amp;$B$3,계산표!$C$2:$C$6,"&lt;"&amp;DATE(YEAR($B$3),MONTH($B$3)+1,1),계산표!$H$2:$H$6,"정상")+SUMIFS(계산표!$G$2:$G$6,계산표!$D$2:$D$6,$A6,계산표!$C$2:$C$6,"&gt;="&amp;$B$3,계산표!$C$2:$C$6,"&lt;"&amp;DATE(YEAR($B$3),MONTH($B$3)+1,1),계산표!$H$2:$H$6,"정상(0 포함)")</f>
        <v/>
      </c>
      <c r="D6" s="3">
        <f>COUNTIFS(계산표!$D$2:$D$6,$A6,계산표!$C$2:$C$6,"&gt;="&amp;$B$3,계산표!$C$2:$C$6,"&lt;"&amp;DATE(YEAR($B$3),MONTH($B$3)+1,1),계산표!$H$2:$H$6,"정상")+COUNTIFS(계산표!$D$2:$D$6,$A6,계산표!$C$2:$C$6,"&gt;="&amp;$B$3,계산표!$C$2:$C$6,"&lt;"&amp;DATE(YEAR($B$3),MONTH($B$3)+1,1),계산표!$H$2:$H$6,"정상(0 포함)")</f>
        <v/>
      </c>
    </row>
    <row r="7" ht="15" customHeight="1" s="41">
      <c r="A7" s="27" t="inlineStr">
        <is>
          <t>포장지</t>
        </is>
      </c>
      <c r="B7" s="3">
        <f>SUMIFS(계산표!$E$2:$E$6,계산표!$D$2:$D$6,$A7,계산표!$C$2:$C$6,"&gt;="&amp;$B$3,계산표!$C$2:$C$6,"&lt;"&amp;DATE(YEAR($B$3),MONTH($B$3)+1,1),계산표!$H$2:$H$6,"정상")+SUMIFS(계산표!$E$2:$E$6,계산표!$D$2:$D$6,$A7,계산표!$C$2:$C$6,"&gt;="&amp;$B$3,계산표!$C$2:$C$6,"&lt;"&amp;DATE(YEAR($B$3),MONTH($B$3)+1,1),계산표!$H$2:$H$6,"정상(0 포함)")</f>
        <v/>
      </c>
      <c r="C7" s="3">
        <f>SUMIFS(계산표!$G$2:$G$6,계산표!$D$2:$D$6,$A7,계산표!$C$2:$C$6,"&gt;="&amp;$B$3,계산표!$C$2:$C$6,"&lt;"&amp;DATE(YEAR($B$3),MONTH($B$3)+1,1),계산표!$H$2:$H$6,"정상")+SUMIFS(계산표!$G$2:$G$6,계산표!$D$2:$D$6,$A7,계산표!$C$2:$C$6,"&gt;="&amp;$B$3,계산표!$C$2:$C$6,"&lt;"&amp;DATE(YEAR($B$3),MONTH($B$3)+1,1),계산표!$H$2:$H$6,"정상(0 포함)")</f>
        <v/>
      </c>
      <c r="D7" s="3">
        <f>COUNTIFS(계산표!$D$2:$D$6,$A7,계산표!$C$2:$C$6,"&gt;="&amp;$B$3,계산표!$C$2:$C$6,"&lt;"&amp;DATE(YEAR($B$3),MONTH($B$3)+1,1),계산표!$H$2:$H$6,"정상")+COUNTIFS(계산표!$D$2:$D$6,$A7,계산표!$C$2:$C$6,"&gt;="&amp;$B$3,계산표!$C$2:$C$6,"&lt;"&amp;DATE(YEAR($B$3),MONTH($B$3)+1,1),계산표!$H$2:$H$6,"정상(0 포함)")</f>
        <v/>
      </c>
    </row>
    <row r="8" ht="15" customHeight="1" s="41">
      <c r="A8" s="27" t="inlineStr">
        <is>
          <t>리본</t>
        </is>
      </c>
      <c r="B8" s="3">
        <f>SUMIFS(계산표!$E$2:$E$6,계산표!$D$2:$D$6,$A8,계산표!$C$2:$C$6,"&gt;="&amp;$B$3,계산표!$C$2:$C$6,"&lt;"&amp;DATE(YEAR($B$3),MONTH($B$3)+1,1),계산표!$H$2:$H$6,"정상")+SUMIFS(계산표!$E$2:$E$6,계산표!$D$2:$D$6,$A8,계산표!$C$2:$C$6,"&gt;="&amp;$B$3,계산표!$C$2:$C$6,"&lt;"&amp;DATE(YEAR($B$3),MONTH($B$3)+1,1),계산표!$H$2:$H$6,"정상(0 포함)")</f>
        <v/>
      </c>
      <c r="C8" s="3">
        <f>SUMIFS(계산표!$G$2:$G$6,계산표!$D$2:$D$6,$A8,계산표!$C$2:$C$6,"&gt;="&amp;$B$3,계산표!$C$2:$C$6,"&lt;"&amp;DATE(YEAR($B$3),MONTH($B$3)+1,1),계산표!$H$2:$H$6,"정상")+SUMIFS(계산표!$G$2:$G$6,계산표!$D$2:$D$6,$A8,계산표!$C$2:$C$6,"&gt;="&amp;$B$3,계산표!$C$2:$C$6,"&lt;"&amp;DATE(YEAR($B$3),MONTH($B$3)+1,1),계산표!$H$2:$H$6,"정상(0 포함)")</f>
        <v/>
      </c>
      <c r="D8" s="3">
        <f>COUNTIFS(계산표!$D$2:$D$6,$A8,계산표!$C$2:$C$6,"&gt;="&amp;$B$3,계산표!$C$2:$C$6,"&lt;"&amp;DATE(YEAR($B$3),MONTH($B$3)+1,1),계산표!$H$2:$H$6,"정상")+COUNTIFS(계산표!$D$2:$D$6,$A8,계산표!$C$2:$C$6,"&gt;="&amp;$B$3,계산표!$C$2:$C$6,"&lt;"&amp;DATE(YEAR($B$3),MONTH($B$3)+1,1),계산표!$H$2:$H$6,"정상(0 포함)")</f>
        <v/>
      </c>
    </row>
    <row r="9" ht="15" customHeight="1" s="41">
      <c r="A9" s="30" t="inlineStr">
        <is>
          <t>합계</t>
        </is>
      </c>
      <c r="B9" s="44">
        <f>SUM(B6:B8)</f>
        <v/>
      </c>
      <c r="C9" s="44">
        <f>SUM(C6:C8)</f>
        <v/>
      </c>
      <c r="D9" s="44">
        <f>SUM(D6:D8)</f>
        <v/>
      </c>
    </row>
  </sheetData>
  <autoFilter ref="A5:D8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2026-11-06T02:10:15Z</dcterms:created>
  <dcterms:modified xmlns:dcterms="http://purl.org/dc/terms/" xmlns:xsi="http://www.w3.org/2001/XMLSchema-instance" xsi:type="dcterms:W3CDTF">2026-11-06T02:10:15Z</dcterms:modified>
</cp:coreProperties>
</file>