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902671af45f34a30" /></Relationships>
</file>

<file path=xl/workbook.xml><?xml version="1.0" encoding="utf-8"?>
<x:workbook xmlns:x="http://schemas.openxmlformats.org/spreadsheetml/2006/main">
  <x:sheets>
    <x:sheet xmlns:r="http://schemas.openxmlformats.org/officeDocument/2006/relationships" name="매출표" sheetId="1" r:id="Rf4859ad3f60e4aad"/>
    <x:sheet xmlns:r="http://schemas.openxmlformats.org/officeDocument/2006/relationships" name="읽기" sheetId="2" r:id="Rd446dab14ff548e0"/>
    <x:sheet xmlns:r="http://schemas.openxmlformats.org/officeDocument/2006/relationships" name="상품별 비교" sheetId="3" r:id="Ra57dc51b72ef41c9"/>
  </x:sheets>
</x:workbook>
</file>

<file path=xl/sharedStrings.xml><?xml version="1.0" encoding="utf-8"?>
<x:sst xmlns:x="http://schemas.openxmlformats.org/spreadsheetml/2006/main">
  <x:si>
    <x:t xml:space="preserve">0과 미집계가 있는 가상 매출</x:t>
  </x:si>
  <x:si>
    <x:t xml:space="preserve">2026년 9월 1~28일과 10월 1~28일 · 단위 원 · 가상 자료</x:t>
  </x:si>
  <x:si>
    <x:t xml:space="preserve">상품</x:t>
  </x:si>
  <x:si>
    <x:t xml:space="preserve">9월 매출(원)</x:t>
  </x:si>
  <x:si>
    <x:t xml:space="preserve">10월 매출(원)</x:t>
  </x:si>
  <x:si>
    <x:t xml:space="preserve">원두</x:t>
  </x:si>
  <x:si>
    <x:t xml:space="preserve">드립백</x:t>
  </x:si>
  <x:si>
    <x:t xml:space="preserve">머그컵</x:t>
  </x:si>
  <x:si>
    <x:t xml:space="preserve">티백 세트</x:t>
  </x:si>
  <x:si>
    <x:t xml:space="preserve">선물상자</x:t>
  </x:si>
  <x:si>
    <x:t xml:space="preserve">유리잔</x:t>
  </x:si>
  <x:si>
    <x:t xml:space="preserve">매출표를 읽는 기준</x:t>
  </x:si>
  <x:si>
    <x:t xml:space="preserve">학습용으로 새로 만든 가상 매출입니다. 실제 고객이나 회사 자료가 아닙니다.</x:t>
  </x:si>
  <x:si>
    <x:t xml:space="preserve">이전 기간은 2026.09.01~09.28, 이번 기간은 2026.10.01~10.28입니다. 각각 28일이며 월 전체 매출은 아닙니다.</x:t>
  </x:si>
  <x:si>
    <x:t xml:space="preserve">숫자의 단위는 원입니다. 환불과 할인을 뺀 매출이며 수량·원가·광고·고객 수 자료는 없습니다.</x:t>
  </x:si>
  <x:si>
    <x:t xml:space="preserve">상품별 두 기간 매출, 증감액, 증감률을 엑셀 수식으로 비교해 주세요. 증감액은 이번-이전, 증감률은 (이번-이전)/이전입니다. 표시 비율은 소수 한 자리로 반올림해 주세요.</x:t>
  </x:si>
  <x:si>
    <x:t xml:space="preserve">합계도 수식으로 계산하고 증감률은 합계의 이전 기간 매출을 분모로 계산해 주세요. 상품별 증감률을 더하거나 단순 평균하지 마세요.</x:t>
  </x:si>
  <x:si>
    <x:t xml:space="preserve">빈칸은 아직 집계하지 않은 값으로 0이 아닙니다. 한쪽이 빈칸인 상품의 증감액·증감률은 미집계로 두고 비교 합계에서 제외해 주세요. 양쪽 값이 있는 상품끼리의 비교와 알려진 값의 합계를 구분하고 전체 매출이 확정됐다고 하지 마세요.</x:t>
  </x:si>
  <x:si>
    <x:t xml:space="preserve">이전 매출이 0이면 증감률은 계산 불가(기준 0)로 표시해 주세요. 0에서 양수는 이번에 매출 발생, 0에서 0은 매출 0 유지입니다. 기존 매출에서 0으로 떨어진 상품은 -100%입니다.</x:t>
  </x:si>
  <x:si>
    <x:t xml:space="preserve">원본 숫자를 보존하고 비교 표, 두 기간 매출 그래프, 짧은 요약과 확인할 점을 결과 파일에 넣어 주세요. 비교 가능한 상품을 그래프에서 같은 원 단위와 0에서 시작하는 축으로 나란히 보여 주세요. 한쪽 미집계 상품을 0으로 그리지 마세요.</x:t>
  </x:si>
  <x:si>
    <x:t xml:space="preserve">제목은 16~20pt, 본문과 표는 11pt 이상으로 읽기 좋게 정리해 주세요. 긴 문장은 줄바꿈하고 표·그래프·설명이 겹치지 않게 해 주세요. 그래프 글자는 10pt 이상, 상품명과 두 기간 범례를 넣어 주세요.</x:t>
  </x:si>
  <x:si>
    <x:t xml:space="preserve">매출만으로 이익·인기·광고 성과·가격 인상·고객 취향을 단정하지 마세요. 자료로 확인되는 변화와 추가 확인할 일을 구분해 주세요.</x:t>
  </x:si>
  <x:si>
    <x:t xml:space="preserve">매크로·외부 연결·추가 다운로드 없이 열리는 XLSX로 만들어 주세요. 이전 기간·이번 기간 원본 값과 합계·차이·비율의 수식은 엑셀에서 고칠 수 있어야 합니다.</x:t>
  </x:si>
</x:sst>
</file>

<file path=xl/styles.xml><?xml version="1.0" encoding="utf-8"?>
<x:styleSheet xmlns:x="http://schemas.openxmlformats.org/spreadsheetml/2006/main">
  <x:numFmts count="3">
    <x:numFmt numFmtId="200" formatCode="#,##0&quot;원&quot;;[Red]-#,##0&quot;원&quot;;0&quot;원&quot;"/>
    <x:numFmt numFmtId="201" formatCode="0.0%;[Red]-0.0%;0.0%"/>
    <x:numFmt numFmtId="202" formatCode="#,##0"/>
  </x:numFmts>
  <x:fonts count="8">
    <x:font>
      <x:sz val="11"/>
      <x:color theme="1"/>
      <x:name val="맑은 고딕"/>
    </x:font>
    <x:font>
      <x:b/>
      <x:sz val="18"/>
      <x:color theme="1"/>
      <x:name val="맑은 고딕"/>
    </x:font>
    <x:font>
      <x:b/>
      <x:sz val="11"/>
      <x:color theme="1"/>
      <x:name val="맑은 고딕"/>
    </x:font>
    <x:font>
      <x:sz val="8"/>
      <x:name val="맑은 고딕"/>
    </x:font>
    <x:font>
      <x:b/>
      <x:sz val="18"/>
      <x:color rgb="FFFFFFFF"/>
      <x:name val="맑은 고딕"/>
    </x:font>
    <x:font>
      <x:sz val="11"/>
      <x:color rgb="FF475569"/>
      <x:name val="맑은 고딕"/>
    </x:font>
    <x:font>
      <x:b/>
      <x:sz val="11"/>
      <x:color rgb="FFFFFFFF"/>
      <x:name val="맑은 고딕"/>
    </x:font>
    <x:font>
      <x:b/>
      <x:sz val="13"/>
      <x:color rgb="FFFFFFFF"/>
      <x:name val="맑은 고딕"/>
    </x:font>
  </x:fonts>
  <x:fills count="7">
    <x:fill>
      <x:patternFill patternType="none"/>
    </x:fill>
    <x:fill>
      <x:patternFill patternType="gray125"/>
    </x:fill>
    <x:fill>
      <x:patternFill patternType="solid">
        <x:fgColor rgb="FFE6E6E6"/>
      </x:patternFill>
    </x:fill>
    <x:fill>
      <x:patternFill patternType="solid">
        <x:fgColor rgb="FF16324F"/>
      </x:patternFill>
    </x:fill>
    <x:fill>
      <x:patternFill patternType="solid">
        <x:fgColor rgb="FF117C83"/>
      </x:patternFill>
    </x:fill>
    <x:fill>
      <x:patternFill patternType="solid">
        <x:fgColor rgb="FFE8F2F5"/>
      </x:patternFill>
    </x:fill>
    <x:fill>
      <x:patternFill patternType="solid">
        <x:fgColor rgb="FFEDF2F7"/>
      </x:patternFill>
    </x:fill>
  </x:fills>
  <x:borders count="2">
    <x:border/>
    <x:border/>
  </x:borders>
  <x:cellStyleXfs count="1">
    <x:xf numFmtId="0" fontId="0" fillId="0" borderId="0">
      <x:alignment vertical="center"/>
    </x:xf>
  </x:cellStyleXfs>
  <x:cellXfs count="50">
    <x:xf numFmtId="0" fontId="0" fillId="0" borderId="0" xfId="0">
      <x:alignment vertical="center"/>
    </x:xf>
    <x:xf numFmtId="0" fontId="0" fillId="0" borderId="0" xfId="0" applyFont="1">
      <x:alignment vertical="center"/>
    </x:xf>
    <x:xf numFmtId="0" fontId="0" fillId="0" borderId="0" xfId="0" applyFont="1">
      <x:alignment vertical="center"/>
    </x:xf>
    <x:xf numFmtId="0" fontId="1" fillId="0" borderId="0" xfId="0" applyFont="1">
      <x:alignment vertical="center"/>
    </x:xf>
    <x:xf numFmtId="0" fontId="2" fillId="2" borderId="0" xfId="0" applyFont="1" applyFill="1">
      <x:alignment vertical="center"/>
    </x:xf>
    <x:xf numFmtId="3" fontId="0" fillId="0" borderId="0" xfId="0" applyNumberFormat="1" applyFont="1">
      <x:alignment vertical="center"/>
    </x:xf>
    <x:xf numFmtId="0" fontId="0" fillId="0" borderId="0" xfId="0" applyFont="1" applyAlignment="1">
      <x:alignment vertical="center" wrapText="1"/>
    </x:xf>
    <x:xf numFmtId="0" fontId="1" fillId="0" borderId="0" xfId="0" applyFont="1">
      <x:alignment vertical="center"/>
    </x:xf>
    <x:xf numFmtId="0" fontId="0" fillId="0" borderId="0" xfId="0" applyFont="1" applyAlignment="1">
      <x:alignment vertical="center" wrapText="1"/>
    </x:xf>
    <x:xf numFmtId="0" fontId="0"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2" fillId="2" borderId="1" xfId="0" applyNumberFormat="1" applyFont="1" applyFill="1" applyBorder="1" applyAlignment="1">
      <x:alignment vertical="center"/>
    </x:xf>
    <x:xf numFmtId="3"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0" fillId="3" borderId="1" xfId="0" applyNumberFormat="1" applyFont="1" applyFill="1" applyBorder="1" applyAlignment="1">
      <x:alignment vertical="center"/>
    </x:xf>
    <x:xf numFmtId="0" fontId="4" fillId="3" borderId="1"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0" borderId="1" xfId="0" applyNumberFormat="1" applyFont="1" applyFill="1" applyBorder="1" applyAlignment="1">
      <x:alignment vertical="center"/>
    </x:xf>
    <x:xf numFmtId="0" fontId="0"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0" fillId="4" borderId="1" xfId="0" applyNumberFormat="1" applyFont="1" applyFill="1" applyBorder="1" applyAlignment="1">
      <x:alignment vertical="center"/>
    </x:xf>
    <x:xf numFmtId="0" fontId="6" fillId="4" borderId="1"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0" fillId="5" borderId="0" xfId="0" applyNumberFormat="1" applyFont="1" applyFill="1" applyBorder="1" applyAlignment="1">
      <x:alignment vertical="center" wrapText="1"/>
    </x:xf>
    <x:xf numFmtId="0" fontId="2" fillId="5" borderId="0" xfId="0" applyNumberFormat="1" applyFont="1" applyFill="1" applyBorder="1" applyAlignment="1">
      <x:alignment vertical="center" wrapText="1"/>
    </x:xf>
    <x:xf numFmtId="0" fontId="0" fillId="5"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0" fillId="6" borderId="0" xfId="0" applyNumberFormat="1" applyFont="1" applyFill="1" applyBorder="1" applyAlignment="1">
      <x:alignment vertical="center" wrapText="1"/>
    </x:xf>
    <x:xf numFmtId="0" fontId="2" fillId="6" borderId="0" xfId="0" applyNumberFormat="1" applyFont="1" applyFill="1" applyBorder="1" applyAlignment="1">
      <x:alignment vertical="center" wrapText="1"/>
    </x:xf>
    <x:xf numFmtId="0" fontId="0" fillId="6" borderId="1" xfId="0" applyNumberFormat="1" applyFont="1" applyFill="1" applyBorder="1" applyAlignment="1">
      <x:alignment vertical="center" wrapText="1"/>
    </x:xf>
    <x:xf numFmtId="0" fontId="2" fillId="6" borderId="1" xfId="0" applyNumberFormat="1" applyFont="1" applyFill="1" applyBorder="1" applyAlignment="1">
      <x:alignment vertical="center" wrapText="1"/>
    </x:xf>
    <x:xf numFmtId="0" fontId="0" fillId="3" borderId="0" xfId="0" applyNumberFormat="1" applyFont="1" applyFill="1" applyBorder="1" applyAlignment="1">
      <x:alignment vertical="center" wrapText="1"/>
    </x:xf>
    <x:xf numFmtId="0" fontId="7" fillId="3" borderId="0" xfId="0" applyNumberFormat="1" applyFont="1" applyFill="1" applyBorder="1" applyAlignment="1">
      <x:alignment vertical="center" wrapText="1"/>
    </x:xf>
    <x:xf numFmtId="0" fontId="0" fillId="3" borderId="1" xfId="0" applyNumberFormat="1" applyFont="1" applyFill="1" applyBorder="1" applyAlignment="1">
      <x:alignment vertical="center" wrapText="1"/>
    </x:xf>
    <x:xf numFmtId="0" fontId="7" fillId="3" borderId="1" xfId="0" applyNumberFormat="1" applyFont="1" applyFill="1" applyBorder="1" applyAlignment="1">
      <x:alignment vertical="center" wrapText="1"/>
    </x:xf>
    <x:xf numFmtId="200" fontId="0" fillId="0" borderId="0" xfId="0" applyNumberFormat="1" applyFont="1" applyFill="1" applyBorder="1" applyAlignment="1">
      <x:alignment vertical="center" wrapText="1"/>
    </x:xf>
    <x:xf numFmtId="200" fontId="2" fillId="5" borderId="0" xfId="0" applyNumberFormat="1" applyFont="1" applyFill="1" applyBorder="1" applyAlignment="1">
      <x:alignment vertical="center" wrapText="1"/>
    </x:xf>
    <x:xf numFmtId="200" fontId="2" fillId="6" borderId="0" xfId="0" applyNumberFormat="1" applyFont="1" applyFill="1" applyBorder="1" applyAlignment="1">
      <x:alignment vertical="center" wrapText="1"/>
    </x:xf>
    <x:xf numFmtId="200" fontId="0" fillId="0" borderId="1" xfId="0" applyNumberFormat="1" applyFont="1" applyFill="1" applyBorder="1" applyAlignment="1">
      <x:alignment vertical="center" wrapText="1"/>
    </x:xf>
    <x:xf numFmtId="200" fontId="2" fillId="5" borderId="1" xfId="0" applyNumberFormat="1" applyFont="1" applyFill="1" applyBorder="1" applyAlignment="1">
      <x:alignment vertical="center" wrapText="1"/>
    </x:xf>
    <x:xf numFmtId="200" fontId="2" fillId="6" borderId="1" xfId="0" applyNumberFormat="1" applyFont="1" applyFill="1" applyBorder="1" applyAlignment="1">
      <x:alignment vertical="center" wrapText="1"/>
    </x:xf>
    <x:xf numFmtId="201" fontId="0" fillId="0" borderId="0" xfId="0" applyNumberFormat="1" applyFont="1" applyFill="1" applyBorder="1" applyAlignment="1">
      <x:alignment vertical="center" wrapText="1"/>
    </x:xf>
    <x:xf numFmtId="201" fontId="2" fillId="5" borderId="0" xfId="0" applyNumberFormat="1" applyFont="1" applyFill="1" applyBorder="1" applyAlignment="1">
      <x:alignment vertical="center" wrapText="1"/>
    </x:xf>
    <x:xf numFmtId="201" fontId="2" fillId="6" borderId="0" xfId="0" applyNumberFormat="1" applyFont="1" applyFill="1" applyBorder="1" applyAlignment="1">
      <x:alignment vertical="center" wrapText="1"/>
    </x:xf>
    <x:xf numFmtId="201" fontId="0" fillId="0" borderId="1" xfId="0" applyNumberFormat="1" applyFont="1" applyFill="1" applyBorder="1" applyAlignment="1">
      <x:alignment vertical="center" wrapText="1"/>
    </x:xf>
    <x:xf numFmtId="201" fontId="2" fillId="5" borderId="1" xfId="0" applyNumberFormat="1" applyFont="1" applyFill="1" applyBorder="1" applyAlignment="1">
      <x:alignment vertical="center" wrapText="1"/>
    </x:xf>
    <x:xf numFmtId="201" fontId="2" fillId="6" borderId="1" xfId="0" applyNumberFormat="1" applyFont="1" applyFill="1" applyBorder="1" applyAlignment="1">
      <x:alignment vertical="center" wrapText="1"/>
    </x:xf>
    <x:xf numFmtId="202" fontId="0" fillId="0" borderId="0" xfId="0" applyNumberFormat="1" applyFont="1" applyFill="1" applyBorder="1" applyAlignment="1">
      <x:alignment vertical="center"/>
    </x:xf>
  </x:cellXfs>
  <x:cellStyles count="1">
    <x:cellStyle name="표준" xfId="0"/>
  </x:cellStyles>
  <x:dxfs count="1">
    <x:dxf>
      <x:font>
        <x:color rgb="FFB91C1C"/>
      </x:font>
    </x:dxf>
  </x:dxfs>
</x:styleSheet>
</file>

<file path=xl/_rels/workbook.xml.rels>&#65279;<?xml version="1.0" encoding="utf-8"?><Relationships xmlns="http://schemas.openxmlformats.org/package/2006/relationships"><Relationship Type="http://schemas.openxmlformats.org/officeDocument/2006/relationships/styles" Target="/xl/styles.xml" Id="R2637307d76a54644" /><Relationship Type="http://schemas.openxmlformats.org/officeDocument/2006/relationships/theme" Target="/xl/theme/theme1.xml" Id="Rd97806942e8546c2" /><Relationship Type="http://schemas.openxmlformats.org/officeDocument/2006/relationships/sharedStrings" Target="/xl/sharedStrings.xml" Id="R300023cfe05e42fd" /><Relationship Type="http://schemas.openxmlformats.org/officeDocument/2006/relationships/worksheet" Target="/xl/worksheets/sheet1.xml" Id="Rf4859ad3f60e4aad" /><Relationship Type="http://schemas.openxmlformats.org/officeDocument/2006/relationships/worksheet" Target="/xl/worksheets/sheet2.xml" Id="Rd446dab14ff548e0" /><Relationship Type="http://schemas.openxmlformats.org/officeDocument/2006/relationships/worksheet" Target="/xl/worksheets/sheet3.xml" Id="Ra57dc51b72ef41c9" /></Relationships>
</file>

<file path=xl/drawings/_rels/drawing1.xml.rels>&#65279;<?xml version="1.0" encoding="utf-8"?><Relationships xmlns="http://schemas.openxmlformats.org/package/2006/relationships"><Relationship Type="http://schemas.openxmlformats.org/officeDocument/2006/relationships/chart" Target="/xl/drawings/charts/chart1.xml" Id="R4420d30027f54e17" /></Relationships>
</file>

<file path=xl/drawings/charts/chart1.xml><?xml version="1.0" encoding="utf-8"?>
<c:chartSpace xmlns:c="http://schemas.openxmlformats.org/drawingml/2006/chart">
  <c:lang val="en-US"/>
  <c:roundedCorners val="0"/>
  <c:chart>
    <c:plotArea>
      <c:barChart>
        <c:barDir val="col"/>
        <c:grouping val="clustered"/>
        <c:varyColors val="0"/>
        <c:ser>
          <c:idx val="0"/>
          <c:order val="0"/>
          <c:tx>
            <c:v>9월 매출</c:v>
          </c:tx>
          <c:cat>
            <c:strRef>
              <c:f>'상품별 비교'!$J$5:$J$8</c:f>
              <c:strCache>
                <c:ptCount val="0"/>
              </c:strCache>
            </c:strRef>
          </c:cat>
          <c:val>
            <c:numRef>
              <c:f>'상품별 비교'!$K$5:$K$8</c:f>
              <c:numCache>
                <c:formatCode>General</c:formatCode>
                <c:ptCount val="0"/>
              </c:numCache>
            </c:numRef>
          </c:val>
        </c:ser>
        <c:ser>
          <c:idx val="1"/>
          <c:order val="1"/>
          <c:tx>
            <c:v>10월 매출</c:v>
          </c:tx>
          <c:cat>
            <c:strRef>
              <c:f>'상품별 비교'!$J$5:$J$8</c:f>
              <c:strCache>
                <c:ptCount val="0"/>
              </c:strCache>
            </c:strRef>
          </c:cat>
          <c:val>
            <c:numRef>
              <c:f>'상품별 비교'!$L$5:$L$8</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9</xdr:row>
      <xdr:rowOff>0</xdr:rowOff>
    </xdr:from>
    <xdr:to>
      <xdr:col>20</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420d30027f54e17"/>
        </a:graphicData>
      </a:graphic>
    </xdr:graphicFrame>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e88af86597034921" /></Relationships>
</file>

<file path=xl/worksheets/sheet1.xml><?xml version="1.0" encoding="utf-8"?>
<x:worksheet xmlns:x="http://schemas.openxmlformats.org/spreadsheetml/2006/main">
  <x:sheetFormatPr defaultRowHeight="16.5"/>
  <x:cols>
    <x:col min="1" max="1" width="24.625" style="1" customWidth="1"/>
    <x:col min="2" max="3" width="22.625" style="1" customWidth="1"/>
    <x:col min="4" max="16384" width="9" style="1" customWidth="0"/>
  </x:cols>
  <x:sheetData>
    <x:row r="1" ht="24.950000762939453" customHeight="1">
      <x:c r="A1" s="3" t="s">
        <x:v>0</x:v>
      </x:c>
      <x:c r="B1" s="2"/>
      <x:c r="C1" s="2"/>
    </x:row>
    <x:row r="2" ht="42" customHeight="1">
      <x:c r="A2" s="6" t="s">
        <x:v>1</x:v>
      </x:c>
      <x:c r="B2" s="6"/>
      <x:c r="C2" s="6"/>
    </x:row>
    <x:row r="3" ht="24.950000762939453" customHeight="1"/>
    <x:row r="4" ht="24.950000762939453" customHeight="1">
      <x:c r="A4" s="4" t="s">
        <x:v>2</x:v>
      </x:c>
      <x:c r="B4" s="4" t="s">
        <x:v>3</x:v>
      </x:c>
      <x:c r="C4" s="4" t="s">
        <x:v>4</x:v>
      </x:c>
    </x:row>
    <x:row r="5" ht="24.950000762939453" customHeight="1">
      <x:c r="A5" s="1" t="s">
        <x:v>5</x:v>
      </x:c>
      <x:c r="B5" s="5">
        <x:v>100000</x:v>
      </x:c>
      <x:c r="C5" s="5">
        <x:v>150000</x:v>
      </x:c>
    </x:row>
    <x:row r="6" ht="24.950000762939453" customHeight="1">
      <x:c r="A6" s="1" t="s">
        <x:v>6</x:v>
      </x:c>
      <x:c r="B6" s="5">
        <x:v>0</x:v>
      </x:c>
      <x:c r="C6" s="5">
        <x:v>80000</x:v>
      </x:c>
    </x:row>
    <x:row r="7" ht="24.950000762939453" customHeight="1">
      <x:c r="A7" s="1" t="s">
        <x:v>7</x:v>
      </x:c>
      <x:c r="B7" s="5">
        <x:v>50000</x:v>
      </x:c>
      <x:c r="C7" s="5">
        <x:v>0</x:v>
      </x:c>
    </x:row>
    <x:row r="8" ht="24.950000762939453" customHeight="1">
      <x:c r="A8" s="1" t="s">
        <x:v>8</x:v>
      </x:c>
      <x:c r="B8" s="5">
        <x:v>40000</x:v>
      </x:c>
      <x:c r="C8" s="5"/>
    </x:row>
    <x:row r="9" ht="24.950000762939453" customHeight="1">
      <x:c r="A9" s="1" t="s">
        <x:v>9</x:v>
      </x:c>
      <x:c r="B9" s="5"/>
      <x:c r="C9" s="5">
        <x:v>60000</x:v>
      </x:c>
    </x:row>
    <x:row r="10" ht="24.950000762939453" customHeight="1">
      <x:c r="A10" s="1" t="s">
        <x:v>10</x:v>
      </x:c>
      <x:c r="B10" s="5">
        <x:v>0</x:v>
      </x:c>
      <x:c r="C10" s="5">
        <x:v>0</x:v>
      </x:c>
    </x:row>
  </x:sheetData>
  <x:mergeCells>
    <x:mergeCell ref="A1:C1"/>
    <x:mergeCell ref="A2:C2"/>
  </x:mergeCells>
  <x:pageMargins left="0.7" right="0.7" top="0.75" bottom="0.75" header="0.3" footer="0.3"/>
</x:worksheet>
</file>

<file path=xl/worksheets/sheet2.xml><?xml version="1.0" encoding="utf-8"?>
<x:worksheet xmlns:x="http://schemas.openxmlformats.org/spreadsheetml/2006/main">
  <x:sheetFormatPr defaultRowHeight="16.5"/>
  <x:cols>
    <x:col min="1" max="1" width="110.625" style="1" customWidth="1"/>
    <x:col min="2" max="16384" width="9" style="1" customWidth="0"/>
  </x:cols>
  <x:sheetData>
    <x:row r="1" ht="26.25">
      <x:c r="A1" s="7" t="s">
        <x:v>11</x:v>
      </x:c>
    </x:row>
    <x:row r="3">
      <x:c r="A3" s="8" t="s">
        <x:v>12</x:v>
      </x:c>
    </x:row>
    <x:row r="4">
      <x:c r="A4" s="8" t="s">
        <x:v>13</x:v>
      </x:c>
    </x:row>
    <x:row r="5">
      <x:c r="A5" s="8" t="s">
        <x:v>14</x:v>
      </x:c>
    </x:row>
    <x:row r="6" ht="33">
      <x:c r="A6" s="8" t="s">
        <x:v>15</x:v>
      </x:c>
    </x:row>
    <x:row r="7" ht="33">
      <x:c r="A7" s="8" t="s">
        <x:v>16</x:v>
      </x:c>
    </x:row>
    <x:row r="8" ht="33">
      <x:c r="A8" s="8" t="s">
        <x:v>17</x:v>
      </x:c>
    </x:row>
    <x:row r="9" ht="33">
      <x:c r="A9" s="8" t="s">
        <x:v>18</x:v>
      </x:c>
    </x:row>
    <x:row r="10" ht="33">
      <x:c r="A10" s="8" t="s">
        <x:v>19</x:v>
      </x:c>
    </x:row>
    <x:row r="11" ht="33">
      <x:c r="A11" s="8" t="s">
        <x:v>20</x:v>
      </x:c>
    </x:row>
    <x:row r="12">
      <x:c r="A12" s="8" t="s">
        <x:v>21</x:v>
      </x:c>
    </x:row>
    <x:row r="13" ht="33">
      <x:c r="A13" s="8" t="s">
        <x:v>22</x:v>
      </x:c>
    </x:row>
  </x:sheetData>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5" hidden="0" customWidth="1"/>
    <x:col min="2" max="2" width="17" hidden="0" customWidth="1"/>
    <x:col min="3" max="3" width="17" hidden="0" customWidth="1"/>
    <x:col min="4" max="4" width="20" hidden="0" customWidth="1"/>
    <x:col min="5" max="5" width="24" hidden="0" customWidth="1"/>
    <x:col min="6" max="6" width="18" hidden="0" customWidth="1"/>
    <x:col min="7" max="7" width="23" hidden="0" customWidth="1"/>
    <x:col min="8" max="8" width="30" hidden="0" customWidth="1"/>
    <x:col min="9" max="9" width="3" hidden="0" customWidth="1"/>
    <x:col min="10" max="10" width="22" hidden="0" customWidth="1"/>
    <x:col min="11" max="11" width="18" hidden="0" customWidth="1"/>
    <x:col min="12" max="12" width="18" hidden="0" customWidth="1"/>
    <x:col min="13" max="13" width="13" hidden="0" customWidth="1"/>
    <x:col min="14" max="14" width="13" hidden="0" customWidth="1"/>
    <x:col min="15" max="15" width="13" hidden="0" customWidth="1"/>
    <x:col min="16" max="16" width="13" hidden="0" customWidth="1"/>
    <x:col min="17" max="17" width="13" hidden="0" customWidth="1"/>
    <x:col min="18" max="18" width="13" hidden="0" customWidth="1"/>
    <x:col min="19" max="19" width="13" hidden="0" customWidth="1"/>
    <x:col min="20" max="20" width="13" hidden="0" customWidth="1"/>
  </x:cols>
  <x:sheetData>
    <x:row r="1" ht="36" customHeight="1">
      <x:c r="A1" s="15" t="str">
        <x:v>상품별 매출 증감 분석</x:v>
      </x:c>
      <x:c r="B1" s="15"/>
      <x:c r="C1" s="15"/>
      <x:c r="D1" s="15"/>
      <x:c r="E1" s="15"/>
      <x:c r="F1" s="15"/>
      <x:c r="G1" s="15"/>
      <x:c r="H1" s="15"/>
    </x:row>
    <x:row r="2" ht="28" customHeight="1">
      <x:c r="A2" s="18" t="str">
        <x:v>2026.09.01~09.28 vs 2026.10.01~10.28 | 단위: 원 | 집계된 값만 비교</x:v>
      </x:c>
      <x:c r="B2" s="18"/>
      <x:c r="C2" s="18"/>
      <x:c r="D2" s="18"/>
      <x:c r="E2" s="18"/>
      <x:c r="F2" s="18"/>
      <x:c r="G2" s="18"/>
      <x:c r="H2" s="18"/>
    </x:row>
    <x:row r="4" ht="30" customHeight="1">
      <x:c r="A4" s="21" t="str">
        <x:v>상품</x:v>
      </x:c>
      <x:c r="B4" s="21" t="str">
        <x:v>9월 매출</x:v>
      </x:c>
      <x:c r="C4" s="21" t="str">
        <x:v>10월 매출</x:v>
      </x:c>
      <x:c r="D4" s="21" t="str">
        <x:v>증감액</x:v>
      </x:c>
      <x:c r="E4" s="21" t="str">
        <x:v>증감률</x:v>
      </x:c>
      <x:c r="F4" s="21" t="str">
        <x:v>비교 상태</x:v>
      </x:c>
      <x:c r="G4" s="21" t="str">
        <x:v>변화 구분</x:v>
      </x:c>
      <x:c r="H4" s="21" t="str">
        <x:v>비고</x:v>
      </x:c>
      <x:c r="J4" s="21" t="str">
        <x:v>상품</x:v>
      </x:c>
      <x:c r="K4" s="21" t="str">
        <x:v>9월 매출</x:v>
      </x:c>
      <x:c r="L4" s="21" t="str">
        <x:v>10월 매출</x:v>
      </x:c>
    </x:row>
    <x:row r="5" ht="28" customHeight="1">
      <x:c r="A5" s="24" t="str">
        <x:f>'매출표'!A5</x:f>
        <x:v>원두</x:v>
      </x:c>
      <x:c r="B5" s="37" t="n">
        <x:f>IF(ISNUMBER('매출표'!B5),'매출표'!B5,"")</x:f>
        <x:v>100000</x:v>
      </x:c>
      <x:c r="C5" s="37" t="n">
        <x:f>IF(ISNUMBER('매출표'!C5),'매출표'!C5,"")</x:f>
        <x:v>150000</x:v>
      </x:c>
      <x:c r="D5" s="37" t="n">
        <x:f>IF(OR(NOT(ISNUMBER('매출표'!B5)),NOT(ISNUMBER('매출표'!C5))),"미집계",C5-B5)</x:f>
        <x:v>50000</x:v>
      </x:c>
      <x:c r="E5" s="43" t="n">
        <x:f>IF(OR(NOT(ISNUMBER('매출표'!B5)),NOT(ISNUMBER('매출표'!C5))),"미집계",IF(B5=0,"계산 불가(기준 0)",D5/B5))</x:f>
        <x:v>0.5</x:v>
      </x:c>
      <x:c r="F5" s="24" t="str">
        <x:f>IF(AND(ISNUMBER('매출표'!B5),ISNUMBER('매출표'!C5)),"비교 가능","미집계")</x:f>
        <x:v>비교 가능</x:v>
      </x:c>
      <x:c r="G5" s="24" t="str">
        <x:f>IF(F5="미집계","판단 보류",IF(AND(B5=0,C5&gt;0),"이번에 매출 발생",IF(AND(B5=0,C5=0),"매출 0 유지",IF(D5&gt;0,"증가",IF(D5&lt;0,"감소","변동 없음")))))</x:f>
        <x:v>증가</x:v>
      </x:c>
      <x:c r="H5" s="24" t="str">
        <x:f>IF(F5="미집계","누락 기간의 집계 확인",IF(B5=0,"0원 기준: 비율 산출 불가",""))</x:f>
      </x:c>
      <x:c r="J5" t="str">
        <x:f>A5</x:f>
        <x:v>원두</x:v>
      </x:c>
      <x:c r="K5" s="49" t="n">
        <x:f>B5</x:f>
        <x:v>100000</x:v>
      </x:c>
      <x:c r="L5" s="49" t="n">
        <x:f>C5</x:f>
        <x:v>150000</x:v>
      </x:c>
    </x:row>
    <x:row r="6" ht="28" customHeight="1">
      <x:c r="A6" s="24" t="str">
        <x:f>'매출표'!A6</x:f>
        <x:v>드립백</x:v>
      </x:c>
      <x:c r="B6" s="37" t="n">
        <x:f>IF(ISNUMBER('매출표'!B6),'매출표'!B6,"")</x:f>
        <x:v>0</x:v>
      </x:c>
      <x:c r="C6" s="37" t="n">
        <x:f>IF(ISNUMBER('매출표'!C6),'매출표'!C6,"")</x:f>
        <x:v>80000</x:v>
      </x:c>
      <x:c r="D6" s="37" t="n">
        <x:f>IF(OR(NOT(ISNUMBER('매출표'!B6)),NOT(ISNUMBER('매출표'!C6))),"미집계",C6-B6)</x:f>
        <x:v>80000</x:v>
      </x:c>
      <x:c r="E6" s="43" t="str">
        <x:f>IF(OR(NOT(ISNUMBER('매출표'!B6)),NOT(ISNUMBER('매출표'!C6))),"미집계",IF(B6=0,"계산 불가(기준 0)",D6/B6))</x:f>
        <x:v>계산 불가(기준 0)</x:v>
      </x:c>
      <x:c r="F6" s="24" t="str">
        <x:f>IF(AND(ISNUMBER('매출표'!B6),ISNUMBER('매출표'!C6)),"비교 가능","미집계")</x:f>
        <x:v>비교 가능</x:v>
      </x:c>
      <x:c r="G6" s="24" t="str">
        <x:f>IF(F6="미집계","판단 보류",IF(AND(B6=0,C6&gt;0),"이번에 매출 발생",IF(AND(B6=0,C6=0),"매출 0 유지",IF(D6&gt;0,"증가",IF(D6&lt;0,"감소","변동 없음")))))</x:f>
        <x:v>이번에 매출 발생</x:v>
      </x:c>
      <x:c r="H6" s="24" t="str">
        <x:f>IF(F6="미집계","누락 기간의 집계 확인",IF(B6=0,"0원 기준: 비율 산출 불가",""))</x:f>
        <x:v>0원 기준: 비율 산출 불가</x:v>
      </x:c>
      <x:c r="J6" t="str">
        <x:f>A6</x:f>
        <x:v>드립백</x:v>
      </x:c>
      <x:c r="K6" s="49" t="n">
        <x:f>B6</x:f>
        <x:v>0</x:v>
      </x:c>
      <x:c r="L6" s="49" t="n">
        <x:f>C6</x:f>
        <x:v>80000</x:v>
      </x:c>
    </x:row>
    <x:row r="7" ht="28" customHeight="1">
      <x:c r="A7" s="24" t="str">
        <x:f>'매출표'!A7</x:f>
        <x:v>머그컵</x:v>
      </x:c>
      <x:c r="B7" s="37" t="n">
        <x:f>IF(ISNUMBER('매출표'!B7),'매출표'!B7,"")</x:f>
        <x:v>50000</x:v>
      </x:c>
      <x:c r="C7" s="37" t="n">
        <x:f>IF(ISNUMBER('매출표'!C7),'매출표'!C7,"")</x:f>
        <x:v>0</x:v>
      </x:c>
      <x:c r="D7" s="37" t="n">
        <x:f>IF(OR(NOT(ISNUMBER('매출표'!B7)),NOT(ISNUMBER('매출표'!C7))),"미집계",C7-B7)</x:f>
        <x:v>-50000</x:v>
      </x:c>
      <x:c r="E7" s="43" t="n">
        <x:f>IF(OR(NOT(ISNUMBER('매출표'!B7)),NOT(ISNUMBER('매출표'!C7))),"미집계",IF(B7=0,"계산 불가(기준 0)",D7/B7))</x:f>
        <x:v>-1</x:v>
      </x:c>
      <x:c r="F7" s="24" t="str">
        <x:f>IF(AND(ISNUMBER('매출표'!B7),ISNUMBER('매출표'!C7)),"비교 가능","미집계")</x:f>
        <x:v>비교 가능</x:v>
      </x:c>
      <x:c r="G7" s="24" t="str">
        <x:f>IF(F7="미집계","판단 보류",IF(AND(B7=0,C7&gt;0),"이번에 매출 발생",IF(AND(B7=0,C7=0),"매출 0 유지",IF(D7&gt;0,"증가",IF(D7&lt;0,"감소","변동 없음")))))</x:f>
        <x:v>감소</x:v>
      </x:c>
      <x:c r="H7" s="24" t="str">
        <x:f>IF(F7="미집계","누락 기간의 집계 확인",IF(B7=0,"0원 기준: 비율 산출 불가",""))</x:f>
      </x:c>
      <x:c r="J7" t="str">
        <x:f>A7</x:f>
        <x:v>머그컵</x:v>
      </x:c>
      <x:c r="K7" s="49" t="n">
        <x:f>B7</x:f>
        <x:v>50000</x:v>
      </x:c>
      <x:c r="L7" s="49" t="n">
        <x:f>C7</x:f>
        <x:v>0</x:v>
      </x:c>
    </x:row>
    <x:row r="8" ht="28" customHeight="1">
      <x:c r="A8" s="24" t="str">
        <x:f>'매출표'!A8</x:f>
        <x:v>티백 세트</x:v>
      </x:c>
      <x:c r="B8" s="37" t="n">
        <x:f>IF(ISNUMBER('매출표'!B8),'매출표'!B8,"")</x:f>
        <x:v>40000</x:v>
      </x:c>
      <x:c r="C8" s="37" t="str">
        <x:f>IF(ISNUMBER('매출표'!C8),'매출표'!C8,"")</x:f>
      </x:c>
      <x:c r="D8" s="37" t="str">
        <x:f>IF(OR(NOT(ISNUMBER('매출표'!B8)),NOT(ISNUMBER('매출표'!C8))),"미집계",C8-B8)</x:f>
        <x:v>미집계</x:v>
      </x:c>
      <x:c r="E8" s="43" t="str">
        <x:f>IF(OR(NOT(ISNUMBER('매출표'!B8)),NOT(ISNUMBER('매출표'!C8))),"미집계",IF(B8=0,"계산 불가(기준 0)",D8/B8))</x:f>
        <x:v>미집계</x:v>
      </x:c>
      <x:c r="F8" s="24" t="str">
        <x:f>IF(AND(ISNUMBER('매출표'!B8),ISNUMBER('매출표'!C8)),"비교 가능","미집계")</x:f>
        <x:v>미집계</x:v>
      </x:c>
      <x:c r="G8" s="24" t="str">
        <x:f>IF(F8="미집계","판단 보류",IF(AND(B8=0,C8&gt;0),"이번에 매출 발생",IF(AND(B8=0,C8=0),"매출 0 유지",IF(D8&gt;0,"증가",IF(D8&lt;0,"감소","변동 없음")))))</x:f>
        <x:v>판단 보류</x:v>
      </x:c>
      <x:c r="H8" s="24" t="str">
        <x:f>IF(F8="미집계","누락 기간의 집계 확인",IF(B8=0,"0원 기준: 비율 산출 불가",""))</x:f>
        <x:v>누락 기간의 집계 확인</x:v>
      </x:c>
      <x:c r="J8" t="str">
        <x:f>A10</x:f>
        <x:v>유리잔</x:v>
      </x:c>
      <x:c r="K8" s="49" t="n">
        <x:f>B10</x:f>
        <x:v>0</x:v>
      </x:c>
      <x:c r="L8" s="49" t="n">
        <x:f>C10</x:f>
        <x:v>0</x:v>
      </x:c>
    </x:row>
    <x:row r="9" ht="28" customHeight="1">
      <x:c r="A9" s="24" t="str">
        <x:f>'매출표'!A9</x:f>
        <x:v>선물상자</x:v>
      </x:c>
      <x:c r="B9" s="37" t="str">
        <x:f>IF(ISNUMBER('매출표'!B9),'매출표'!B9,"")</x:f>
      </x:c>
      <x:c r="C9" s="37" t="n">
        <x:f>IF(ISNUMBER('매출표'!C9),'매출표'!C9,"")</x:f>
        <x:v>60000</x:v>
      </x:c>
      <x:c r="D9" s="37" t="str">
        <x:f>IF(OR(NOT(ISNUMBER('매출표'!B9)),NOT(ISNUMBER('매출표'!C9))),"미집계",C9-B9)</x:f>
        <x:v>미집계</x:v>
      </x:c>
      <x:c r="E9" s="43" t="str">
        <x:f>IF(OR(NOT(ISNUMBER('매출표'!B9)),NOT(ISNUMBER('매출표'!C9))),"미집계",IF(B9=0,"계산 불가(기준 0)",D9/B9))</x:f>
        <x:v>미집계</x:v>
      </x:c>
      <x:c r="F9" s="24" t="str">
        <x:f>IF(AND(ISNUMBER('매출표'!B9),ISNUMBER('매출표'!C9)),"비교 가능","미집계")</x:f>
        <x:v>미집계</x:v>
      </x:c>
      <x:c r="G9" s="24" t="str">
        <x:f>IF(F9="미집계","판단 보류",IF(AND(B9=0,C9&gt;0),"이번에 매출 발생",IF(AND(B9=0,C9=0),"매출 0 유지",IF(D9&gt;0,"증가",IF(D9&lt;0,"감소","변동 없음")))))</x:f>
        <x:v>판단 보류</x:v>
      </x:c>
      <x:c r="H9" s="24" t="str">
        <x:f>IF(F9="미집계","누락 기간의 집계 확인",IF(B9=0,"0원 기준: 비율 산출 불가",""))</x:f>
        <x:v>누락 기간의 집계 확인</x:v>
      </x:c>
    </x:row>
    <x:row r="10" ht="28" customHeight="1">
      <x:c r="A10" s="24" t="str">
        <x:f>'매출표'!A10</x:f>
        <x:v>유리잔</x:v>
      </x:c>
      <x:c r="B10" s="37" t="n">
        <x:f>IF(ISNUMBER('매출표'!B10),'매출표'!B10,"")</x:f>
        <x:v>0</x:v>
      </x:c>
      <x:c r="C10" s="37" t="n">
        <x:f>IF(ISNUMBER('매출표'!C10),'매출표'!C10,"")</x:f>
        <x:v>0</x:v>
      </x:c>
      <x:c r="D10" s="37" t="n">
        <x:f>IF(OR(NOT(ISNUMBER('매출표'!B10)),NOT(ISNUMBER('매출표'!C10))),"미집계",C10-B10)</x:f>
        <x:v>0</x:v>
      </x:c>
      <x:c r="E10" s="43" t="str">
        <x:f>IF(OR(NOT(ISNUMBER('매출표'!B10)),NOT(ISNUMBER('매출표'!C10))),"미집계",IF(B10=0,"계산 불가(기준 0)",D10/B10))</x:f>
        <x:v>계산 불가(기준 0)</x:v>
      </x:c>
      <x:c r="F10" s="24" t="str">
        <x:f>IF(AND(ISNUMBER('매출표'!B10),ISNUMBER('매출표'!C10)),"비교 가능","미집계")</x:f>
        <x:v>비교 가능</x:v>
      </x:c>
      <x:c r="G10" s="24" t="str">
        <x:f>IF(F10="미집계","판단 보류",IF(AND(B10=0,C10&gt;0),"이번에 매출 발생",IF(AND(B10=0,C10=0),"매출 0 유지",IF(D10&gt;0,"증가",IF(D10&lt;0,"감소","변동 없음")))))</x:f>
        <x:v>매출 0 유지</x:v>
      </x:c>
      <x:c r="H10" s="24" t="str">
        <x:f>IF(F10="미집계","누락 기간의 집계 확인",IF(B10=0,"0원 기준: 비율 산출 불가",""))</x:f>
        <x:v>0원 기준: 비율 산출 불가</x:v>
      </x:c>
    </x:row>
    <x:row r="11">
      <x:c r="A11" s="24"/>
      <x:c r="B11" s="37"/>
      <x:c r="C11" s="37"/>
      <x:c r="D11" s="37"/>
      <x:c r="E11" s="43"/>
      <x:c r="F11" s="24"/>
      <x:c r="G11" s="24"/>
      <x:c r="H11" s="24"/>
    </x:row>
    <x:row r="12" ht="31" customHeight="1">
      <x:c r="A12" s="26" t="str">
        <x:v>비교 가능 상품 합계</x:v>
      </x:c>
      <x:c r="B12" s="38" t="n">
        <x:f>SUMIF($F$5:$F$10,"비교 가능",B5:B10)</x:f>
        <x:v>150000</x:v>
      </x:c>
      <x:c r="C12" s="38" t="n">
        <x:f>SUMIF($F$5:$F$10,"비교 가능",C5:C10)</x:f>
        <x:v>230000</x:v>
      </x:c>
      <x:c r="D12" s="38" t="n">
        <x:f>C12-B12</x:f>
        <x:v>80000</x:v>
      </x:c>
      <x:c r="E12" s="44" t="n">
        <x:f>IF(B12=0,"계산 불가(기준 0)",D12/B12)</x:f>
        <x:v>0.5333333333333333</x:v>
      </x:c>
      <x:c r="F12" s="26" t="str">
        <x:f>COUNTIF(F5:F10,"비교 가능")&amp;"개 상품"</x:f>
        <x:v>4개 상품</x:v>
      </x:c>
      <x:c r="G12" s="26"/>
      <x:c r="H12" s="26"/>
    </x:row>
    <x:row r="13">
      <x:c r="A13" s="24"/>
      <x:c r="B13" s="37"/>
      <x:c r="C13" s="37"/>
      <x:c r="D13" s="37"/>
      <x:c r="E13" s="43"/>
      <x:c r="F13" s="24"/>
      <x:c r="G13" s="24"/>
      <x:c r="H13" s="24"/>
    </x:row>
    <x:row r="14" ht="31" customHeight="1">
      <x:c r="A14" s="30" t="str">
        <x:v>알려진 매출 합계</x:v>
      </x:c>
      <x:c r="B14" s="39" t="n">
        <x:f>SUM('매출표'!B5:B10)</x:f>
        <x:v>190000</x:v>
      </x:c>
      <x:c r="C14" s="39" t="n">
        <x:f>SUM('매출표'!C5:C10)</x:f>
        <x:v>290000</x:v>
      </x:c>
      <x:c r="D14" s="39" t="str">
        <x:v>비교 불가</x:v>
      </x:c>
      <x:c r="E14" s="45" t="str">
        <x:v>비교 불가</x:v>
      </x:c>
      <x:c r="F14" s="30" t="str">
        <x:v>미집계 포함</x:v>
      </x:c>
      <x:c r="G14" s="30"/>
      <x:c r="H14" s="30"/>
    </x:row>
    <x:row r="15" ht="42" customHeight="1">
      <x:c r="A15" s="24" t="str">
        <x:v>※ 알려진 매출 합계는 각 기간에 입력된 금액의 합이며, 미집계가 있어 전체 매출 확정치 또는 기간 간 증감으로 해석할 수 없습니다.</x:v>
      </x:c>
      <x:c r="B15" s="24"/>
      <x:c r="C15" s="24"/>
      <x:c r="D15" s="24"/>
      <x:c r="E15" s="24"/>
      <x:c r="F15" s="24"/>
      <x:c r="G15" s="24"/>
      <x:c r="H15" s="24"/>
    </x:row>
    <x:row r="16">
      <x:c r="A16" s="24"/>
      <x:c r="B16" s="24"/>
      <x:c r="C16" s="24"/>
      <x:c r="D16" s="24"/>
      <x:c r="E16" s="24"/>
      <x:c r="F16" s="24"/>
      <x:c r="G16" s="24"/>
      <x:c r="H16" s="24"/>
    </x:row>
    <x:row r="17" ht="29" customHeight="1">
      <x:c r="A17" s="34" t="str">
        <x:v>핵심 결과 · 확인할 점</x:v>
      </x:c>
      <x:c r="B17" s="34"/>
      <x:c r="C17" s="34"/>
      <x:c r="D17" s="34"/>
      <x:c r="E17" s="34"/>
      <x:c r="F17" s="34"/>
      <x:c r="G17" s="34"/>
      <x:c r="H17" s="34"/>
    </x:row>
    <x:row r="18" ht="30" customHeight="1">
      <x:c r="A18" s="24" t="str">
        <x:v>비교 가능한 4개 상품: 9월 150,000원 → 10월 230,000원, +80,000원 (+53.3%).</x:v>
      </x:c>
      <x:c r="B18" s="24"/>
      <x:c r="C18" s="24"/>
      <x:c r="D18" s="24"/>
      <x:c r="E18" s="24"/>
      <x:c r="F18" s="24"/>
      <x:c r="G18" s="24"/>
      <x:c r="H18" s="24"/>
    </x:row>
    <x:row r="19" ht="30" customHeight="1">
      <x:c r="A19" s="24" t="str">
        <x:v>원두 +50,000원(+50.0%), 머그컵 -50,000원(-100.0%).</x:v>
      </x:c>
      <x:c r="B19" s="24"/>
      <x:c r="C19" s="24"/>
      <x:c r="D19" s="24"/>
      <x:c r="E19" s="24"/>
      <x:c r="F19" s="24"/>
      <x:c r="G19" s="24"/>
      <x:c r="H19" s="24"/>
    </x:row>
    <x:row r="20" ht="38" customHeight="1">
      <x:c r="A20" s="24" t="str">
        <x:v>드립백은 0원 → 80,000원으로 매출 발생, 유리잔은 두 기간 모두 0원. 두 상품의 증감률은 기준 0으로 산출 불가.</x:v>
      </x:c>
      <x:c r="B20" s="24"/>
      <x:c r="C20" s="24"/>
      <x:c r="D20" s="24"/>
      <x:c r="E20" s="24"/>
      <x:c r="F20" s="24"/>
      <x:c r="G20" s="24"/>
      <x:c r="H20" s="24"/>
    </x:row>
    <x:row r="21" ht="38" customHeight="1">
      <x:c r="A21" s="24" t="str">
        <x:v>티백 세트의 10월 매출, 선물상자의 9월 매출이 미집계: 원자료를 확인해 입력해야 전체 비교 가능.</x:v>
      </x:c>
      <x:c r="B21" s="24"/>
      <x:c r="C21" s="24"/>
      <x:c r="D21" s="24"/>
      <x:c r="E21" s="24"/>
      <x:c r="F21" s="24"/>
      <x:c r="G21" s="24"/>
      <x:c r="H21" s="24"/>
    </x:row>
    <x:row r="22" ht="38" customHeight="1">
      <x:c r="A22" s="24" t="str">
        <x:v>9월 알려진 값 190,000원 / 10월 알려진 값 290,000원: 서로 다른 누락 상태이므로 차이·증감률을 계산하지 않음.</x:v>
      </x:c>
      <x:c r="B22" s="24"/>
      <x:c r="C22" s="24"/>
      <x:c r="D22" s="24"/>
      <x:c r="E22" s="24"/>
      <x:c r="F22" s="24"/>
      <x:c r="G22" s="24"/>
      <x:c r="H22" s="24"/>
    </x:row>
    <x:row r="23" ht="30" customHeight="1">
      <x:c r="A23" s="24" t="str">
        <x:v>매출 변화의 원인, 수익성, 판매수량·가격 변동은 이 자료만으로 판단할 수 없음.</x:v>
      </x:c>
      <x:c r="B23" s="24"/>
      <x:c r="C23" s="24"/>
      <x:c r="D23" s="24"/>
      <x:c r="E23" s="24"/>
      <x:c r="F23" s="24"/>
      <x:c r="G23" s="24"/>
      <x:c r="H23" s="24"/>
    </x:row>
  </x:sheetData>
  <x:mergeCells>
    <x:mergeCell ref="A1:H1"/>
    <x:mergeCell ref="A2:H2"/>
    <x:mergeCell ref="A15:H15"/>
    <x:mergeCell ref="A17:H17"/>
    <x:mergeCell ref="A18:H18"/>
    <x:mergeCell ref="A19:H19"/>
    <x:mergeCell ref="A20:H20"/>
    <x:mergeCell ref="A21:H21"/>
    <x:mergeCell ref="A22:H22"/>
    <x:mergeCell ref="A23:H23"/>
  </x:mergeCells>
  <x:conditionalFormatting sqref="D5:D10">
    <x:cfRule type="cellIs" dxfId="0" priority="1" operator="lessThan">
      <x:formula>0</x:formula>
    </x:cfRule>
  </x:conditionalFormatting>
  <x:pageMargins left="0.7" right="0.7" top="0.75" bottom="0.75" header="0.3" footer="0.3"/>
  <x:drawing xmlns:r="http://schemas.openxmlformats.org/officeDocument/2006/relationships" r:id="Re88af86597034921"/>
</x:worksheet>
</file>